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истанция №1" sheetId="1" r:id="rId1"/>
  </sheets>
  <calcPr calcId="152511"/>
</workbook>
</file>

<file path=xl/calcChain.xml><?xml version="1.0" encoding="utf-8"?>
<calcChain xmlns="http://schemas.openxmlformats.org/spreadsheetml/2006/main">
  <c r="I161" i="1" l="1"/>
  <c r="L161" i="1" s="1"/>
  <c r="I154" i="1"/>
  <c r="L154" i="1" s="1"/>
  <c r="I180" i="1"/>
  <c r="L180" i="1" s="1"/>
  <c r="I194" i="1"/>
  <c r="L194" i="1" s="1"/>
  <c r="I163" i="1"/>
  <c r="L163" i="1" s="1"/>
  <c r="I164" i="1"/>
  <c r="L164" i="1" s="1"/>
  <c r="I185" i="1"/>
  <c r="L185" i="1" s="1"/>
  <c r="I200" i="1"/>
  <c r="L200" i="1" s="1"/>
  <c r="I158" i="1"/>
  <c r="L158" i="1" s="1"/>
  <c r="I159" i="1"/>
  <c r="L159" i="1" s="1"/>
  <c r="I192" i="1"/>
  <c r="L192" i="1" s="1"/>
  <c r="I168" i="1"/>
  <c r="L168" i="1" s="1"/>
  <c r="I175" i="1"/>
  <c r="L175" i="1" s="1"/>
  <c r="I150" i="1"/>
  <c r="L150" i="1" s="1"/>
  <c r="I201" i="1"/>
  <c r="L201" i="1" s="1"/>
  <c r="I155" i="1"/>
  <c r="L155" i="1" s="1"/>
  <c r="I191" i="1"/>
  <c r="L191" i="1" s="1"/>
  <c r="I142" i="1"/>
  <c r="L142" i="1" s="1"/>
  <c r="I157" i="1"/>
  <c r="L157" i="1" s="1"/>
  <c r="I167" i="1"/>
  <c r="L167" i="1" s="1"/>
  <c r="I197" i="1"/>
  <c r="L197" i="1" s="1"/>
  <c r="I202" i="1"/>
  <c r="L202" i="1" s="1"/>
  <c r="I196" i="1"/>
  <c r="L196" i="1" s="1"/>
  <c r="I156" i="1"/>
  <c r="L156" i="1" s="1"/>
  <c r="I166" i="1"/>
  <c r="L166" i="1" s="1"/>
  <c r="I153" i="1"/>
  <c r="L153" i="1" s="1"/>
  <c r="I169" i="1"/>
  <c r="L169" i="1" s="1"/>
  <c r="I195" i="1"/>
  <c r="L195" i="1" s="1"/>
  <c r="I147" i="1"/>
  <c r="L147" i="1" s="1"/>
  <c r="I179" i="1"/>
  <c r="L179" i="1" s="1"/>
  <c r="I151" i="1"/>
  <c r="L151" i="1" s="1"/>
  <c r="I148" i="1"/>
  <c r="L148" i="1" s="1"/>
  <c r="I149" i="1"/>
  <c r="L149" i="1" s="1"/>
  <c r="I184" i="1"/>
  <c r="L184" i="1" s="1"/>
  <c r="I170" i="1"/>
  <c r="L170" i="1" s="1"/>
  <c r="I181" i="1"/>
  <c r="L181" i="1" s="1"/>
  <c r="K64" i="1"/>
  <c r="K66" i="1"/>
  <c r="K55" i="1"/>
  <c r="K50" i="1"/>
  <c r="D86" i="1"/>
  <c r="K86" i="1" s="1"/>
  <c r="L86" i="1" s="1"/>
  <c r="D94" i="1"/>
  <c r="K94" i="1" s="1"/>
  <c r="L94" i="1" s="1"/>
  <c r="D100" i="1"/>
  <c r="K100" i="1" s="1"/>
  <c r="L100" i="1" s="1"/>
  <c r="D92" i="1"/>
  <c r="K92" i="1" s="1"/>
  <c r="L92" i="1" s="1"/>
  <c r="D101" i="1"/>
  <c r="K101" i="1" s="1"/>
  <c r="L101" i="1" s="1"/>
  <c r="D97" i="1"/>
  <c r="K97" i="1" s="1"/>
  <c r="L97" i="1" s="1"/>
  <c r="D93" i="1"/>
  <c r="K93" i="1" s="1"/>
  <c r="L93" i="1" s="1"/>
  <c r="D91" i="1"/>
  <c r="K91" i="1" s="1"/>
  <c r="L91" i="1" s="1"/>
  <c r="D85" i="1"/>
  <c r="K85" i="1" s="1"/>
  <c r="L85" i="1" s="1"/>
  <c r="D87" i="1"/>
  <c r="K87" i="1" s="1"/>
  <c r="L87" i="1" s="1"/>
  <c r="D89" i="1"/>
  <c r="K89" i="1" s="1"/>
  <c r="L89" i="1" s="1"/>
  <c r="D81" i="1"/>
  <c r="K81" i="1" s="1"/>
  <c r="L81" i="1" s="1"/>
  <c r="D98" i="1"/>
  <c r="K98" i="1" s="1"/>
  <c r="L98" i="1" s="1"/>
  <c r="D99" i="1"/>
  <c r="K99" i="1" s="1"/>
  <c r="L99" i="1" s="1"/>
  <c r="D37" i="1"/>
  <c r="K37" i="1" s="1"/>
  <c r="L37" i="1" s="1"/>
  <c r="D33" i="1"/>
  <c r="K33" i="1" s="1"/>
  <c r="L33" i="1" s="1"/>
  <c r="D42" i="1"/>
  <c r="K42" i="1" s="1"/>
  <c r="L42" i="1" s="1"/>
  <c r="D50" i="1"/>
  <c r="L50" i="1" s="1"/>
  <c r="D49" i="1"/>
  <c r="K49" i="1" s="1"/>
  <c r="L49" i="1" s="1"/>
  <c r="D44" i="1"/>
  <c r="K44" i="1" s="1"/>
  <c r="L44" i="1" s="1"/>
  <c r="D40" i="1"/>
  <c r="K40" i="1" s="1"/>
  <c r="L40" i="1" s="1"/>
  <c r="D36" i="1"/>
  <c r="K36" i="1" s="1"/>
  <c r="L36" i="1" s="1"/>
  <c r="D46" i="1"/>
  <c r="K46" i="1" s="1"/>
  <c r="L46" i="1" s="1"/>
  <c r="D39" i="1"/>
  <c r="K39" i="1" s="1"/>
  <c r="L39" i="1" s="1"/>
  <c r="D47" i="1"/>
  <c r="K47" i="1" s="1"/>
  <c r="L47" i="1" s="1"/>
  <c r="D30" i="1"/>
  <c r="K30" i="1" s="1"/>
  <c r="L30" i="1" s="1"/>
  <c r="D41" i="1"/>
  <c r="K41" i="1" s="1"/>
  <c r="L41" i="1" s="1"/>
  <c r="I112" i="1" l="1"/>
  <c r="L112" i="1" s="1"/>
  <c r="I124" i="1"/>
  <c r="I132" i="1"/>
  <c r="L132" i="1" s="1"/>
  <c r="I107" i="1"/>
  <c r="L107" i="1" s="1"/>
  <c r="I117" i="1"/>
  <c r="L117" i="1" s="1"/>
  <c r="I115" i="1"/>
  <c r="L115" i="1" s="1"/>
  <c r="I110" i="1"/>
  <c r="L110" i="1" s="1"/>
  <c r="I120" i="1"/>
  <c r="L120" i="1" s="1"/>
  <c r="I119" i="1"/>
  <c r="L119" i="1" s="1"/>
  <c r="I116" i="1"/>
  <c r="L116" i="1" s="1"/>
  <c r="I118" i="1"/>
  <c r="L118" i="1" s="1"/>
  <c r="I108" i="1"/>
  <c r="L108" i="1" s="1"/>
  <c r="I126" i="1"/>
  <c r="L126" i="1" s="1"/>
  <c r="I122" i="1"/>
  <c r="L122" i="1" s="1"/>
  <c r="I137" i="1"/>
  <c r="L137" i="1" s="1"/>
  <c r="I111" i="1"/>
  <c r="L111" i="1" s="1"/>
  <c r="I138" i="1"/>
  <c r="L138" i="1" s="1"/>
  <c r="I109" i="1"/>
  <c r="L109" i="1" s="1"/>
  <c r="I139" i="1"/>
  <c r="L139" i="1" s="1"/>
  <c r="I140" i="1"/>
  <c r="L140" i="1" s="1"/>
  <c r="I127" i="1"/>
  <c r="L127" i="1" s="1"/>
  <c r="I141" i="1"/>
  <c r="L141" i="1" s="1"/>
  <c r="I143" i="1"/>
  <c r="L143" i="1" s="1"/>
  <c r="I144" i="1"/>
  <c r="L144" i="1" s="1"/>
  <c r="I145" i="1"/>
  <c r="L145" i="1" s="1"/>
  <c r="I146" i="1"/>
  <c r="L146" i="1" s="1"/>
  <c r="I121" i="1"/>
  <c r="L121" i="1" s="1"/>
  <c r="I113" i="1"/>
  <c r="L113" i="1" s="1"/>
  <c r="I165" i="1"/>
  <c r="L165" i="1" s="1"/>
  <c r="I130" i="1"/>
  <c r="L130" i="1" s="1"/>
  <c r="I172" i="1"/>
  <c r="L172" i="1" s="1"/>
  <c r="I173" i="1"/>
  <c r="L173" i="1" s="1"/>
  <c r="I176" i="1"/>
  <c r="L176" i="1" s="1"/>
  <c r="I177" i="1"/>
  <c r="L177" i="1" s="1"/>
  <c r="I178" i="1"/>
  <c r="L178" i="1" s="1"/>
  <c r="I114" i="1"/>
  <c r="L114" i="1" s="1"/>
  <c r="I182" i="1"/>
  <c r="L182" i="1" s="1"/>
  <c r="I183" i="1"/>
  <c r="L183" i="1" s="1"/>
  <c r="I129" i="1"/>
  <c r="L129" i="1" s="1"/>
  <c r="I133" i="1"/>
  <c r="L133" i="1" s="1"/>
  <c r="I189" i="1"/>
  <c r="L189" i="1" s="1"/>
  <c r="I198" i="1"/>
  <c r="L198" i="1" s="1"/>
  <c r="I187" i="1"/>
  <c r="L187" i="1" s="1"/>
  <c r="I134" i="1"/>
  <c r="L134" i="1" s="1"/>
  <c r="I135" i="1"/>
  <c r="L135" i="1" s="1"/>
  <c r="I136" i="1"/>
  <c r="L136" i="1" s="1"/>
  <c r="I125" i="1"/>
  <c r="L125" i="1" s="1"/>
  <c r="I152" i="1"/>
  <c r="L152" i="1" s="1"/>
  <c r="I123" i="1"/>
  <c r="L123" i="1" s="1"/>
  <c r="I128" i="1"/>
  <c r="L128" i="1" s="1"/>
  <c r="I160" i="1"/>
  <c r="L160" i="1" s="1"/>
  <c r="I162" i="1"/>
  <c r="L162" i="1" s="1"/>
  <c r="I171" i="1"/>
  <c r="L171" i="1" s="1"/>
  <c r="I174" i="1"/>
  <c r="L174" i="1" s="1"/>
  <c r="I186" i="1"/>
  <c r="L186" i="1" s="1"/>
  <c r="I188" i="1"/>
  <c r="L188" i="1" s="1"/>
  <c r="I190" i="1"/>
  <c r="L190" i="1" s="1"/>
  <c r="I193" i="1"/>
  <c r="L193" i="1" s="1"/>
  <c r="I199" i="1"/>
  <c r="L199" i="1" s="1"/>
  <c r="I106" i="1"/>
  <c r="L106" i="1" s="1"/>
  <c r="I131" i="1"/>
  <c r="L131" i="1" s="1"/>
  <c r="D68" i="1"/>
  <c r="D72" i="1"/>
  <c r="D78" i="1"/>
  <c r="H78" i="1" s="1"/>
  <c r="I78" i="1" s="1"/>
  <c r="L78" i="1" s="1"/>
  <c r="D82" i="1"/>
  <c r="H82" i="1" s="1"/>
  <c r="I82" i="1" s="1"/>
  <c r="L82" i="1" s="1"/>
  <c r="D75" i="1"/>
  <c r="H88" i="1"/>
  <c r="I88" i="1" s="1"/>
  <c r="L88" i="1" s="1"/>
  <c r="H67" i="1"/>
  <c r="D24" i="1"/>
  <c r="D45" i="1"/>
  <c r="H45" i="1" s="1"/>
  <c r="I45" i="1" s="1"/>
  <c r="L45" i="1" s="1"/>
  <c r="D21" i="1"/>
  <c r="L124" i="1" l="1"/>
  <c r="H75" i="1"/>
  <c r="I75" i="1" s="1"/>
  <c r="L75" i="1" s="1"/>
  <c r="K75" i="1"/>
  <c r="H68" i="1"/>
  <c r="I68" i="1" s="1"/>
  <c r="K68" i="1"/>
  <c r="H72" i="1"/>
  <c r="I72" i="1" s="1"/>
  <c r="L72" i="1" s="1"/>
  <c r="K72" i="1"/>
  <c r="H24" i="1"/>
  <c r="I24" i="1" s="1"/>
  <c r="K24" i="1"/>
  <c r="H21" i="1"/>
  <c r="I21" i="1" s="1"/>
  <c r="K21" i="1"/>
  <c r="D14" i="1"/>
  <c r="D31" i="1"/>
  <c r="F31" i="1" s="1"/>
  <c r="I31" i="1" s="1"/>
  <c r="L31" i="1" s="1"/>
  <c r="D27" i="1"/>
  <c r="F27" i="1" s="1"/>
  <c r="I27" i="1" s="1"/>
  <c r="L27" i="1" s="1"/>
  <c r="D4" i="1"/>
  <c r="K4" i="1" s="1"/>
  <c r="D10" i="1"/>
  <c r="D15" i="1"/>
  <c r="D19" i="1"/>
  <c r="D12" i="1"/>
  <c r="D8" i="1"/>
  <c r="K8" i="1" s="1"/>
  <c r="D32" i="1"/>
  <c r="F32" i="1" s="1"/>
  <c r="I32" i="1" s="1"/>
  <c r="L32" i="1" s="1"/>
  <c r="D6" i="1"/>
  <c r="K6" i="1" s="1"/>
  <c r="D9" i="1"/>
  <c r="K9" i="1" s="1"/>
  <c r="D34" i="1"/>
  <c r="F34" i="1" s="1"/>
  <c r="I34" i="1" s="1"/>
  <c r="L34" i="1" s="1"/>
  <c r="D38" i="1"/>
  <c r="F38" i="1" s="1"/>
  <c r="I38" i="1" s="1"/>
  <c r="L38" i="1" s="1"/>
  <c r="D20" i="1"/>
  <c r="D22" i="1"/>
  <c r="D16" i="1"/>
  <c r="K16" i="1" s="1"/>
  <c r="D17" i="1"/>
  <c r="K17" i="1" s="1"/>
  <c r="D35" i="1"/>
  <c r="F35" i="1" s="1"/>
  <c r="I35" i="1" s="1"/>
  <c r="L35" i="1" s="1"/>
  <c r="D26" i="1"/>
  <c r="D13" i="1"/>
  <c r="K13" i="1" s="1"/>
  <c r="D11" i="1"/>
  <c r="K11" i="1" s="1"/>
  <c r="D28" i="1"/>
  <c r="D23" i="1"/>
  <c r="D7" i="1"/>
  <c r="K7" i="1" s="1"/>
  <c r="D29" i="1"/>
  <c r="D18" i="1"/>
  <c r="K18" i="1" s="1"/>
  <c r="D43" i="1"/>
  <c r="F43" i="1" s="1"/>
  <c r="I43" i="1" s="1"/>
  <c r="L43" i="1" s="1"/>
  <c r="D25" i="1"/>
  <c r="D48" i="1"/>
  <c r="F48" i="1" s="1"/>
  <c r="I48" i="1" s="1"/>
  <c r="L48" i="1" s="1"/>
  <c r="D62" i="1"/>
  <c r="D55" i="1"/>
  <c r="D74" i="1"/>
  <c r="F74" i="1" s="1"/>
  <c r="I74" i="1" s="1"/>
  <c r="L74" i="1" s="1"/>
  <c r="D59" i="1"/>
  <c r="K59" i="1" s="1"/>
  <c r="D57" i="1"/>
  <c r="K57" i="1" s="1"/>
  <c r="D56" i="1"/>
  <c r="K56" i="1" s="1"/>
  <c r="D61" i="1"/>
  <c r="K61" i="1" s="1"/>
  <c r="D77" i="1"/>
  <c r="F77" i="1" s="1"/>
  <c r="I77" i="1" s="1"/>
  <c r="L77" i="1" s="1"/>
  <c r="D83" i="1"/>
  <c r="F83" i="1" s="1"/>
  <c r="I83" i="1" s="1"/>
  <c r="L83" i="1" s="1"/>
  <c r="D60" i="1"/>
  <c r="K60" i="1" s="1"/>
  <c r="D84" i="1"/>
  <c r="F84" i="1" s="1"/>
  <c r="I84" i="1" s="1"/>
  <c r="L84" i="1" s="1"/>
  <c r="D69" i="1"/>
  <c r="F67" i="1"/>
  <c r="I67" i="1" s="1"/>
  <c r="L67" i="1" s="1"/>
  <c r="D58" i="1"/>
  <c r="K58" i="1" s="1"/>
  <c r="D63" i="1"/>
  <c r="K63" i="1" s="1"/>
  <c r="D80" i="1"/>
  <c r="F80" i="1" s="1"/>
  <c r="I80" i="1" s="1"/>
  <c r="L80" i="1" s="1"/>
  <c r="D65" i="1"/>
  <c r="K65" i="1" s="1"/>
  <c r="D90" i="1"/>
  <c r="F90" i="1" s="1"/>
  <c r="I90" i="1" s="1"/>
  <c r="L90" i="1" s="1"/>
  <c r="D73" i="1"/>
  <c r="D71" i="1"/>
  <c r="D76" i="1"/>
  <c r="D70" i="1"/>
  <c r="K70" i="1" s="1"/>
  <c r="D79" i="1"/>
  <c r="D95" i="1"/>
  <c r="F95" i="1" s="1"/>
  <c r="I95" i="1" s="1"/>
  <c r="L95" i="1" s="1"/>
  <c r="D96" i="1"/>
  <c r="F96" i="1" s="1"/>
  <c r="I96" i="1" s="1"/>
  <c r="L96" i="1" s="1"/>
  <c r="D5" i="1"/>
  <c r="K5" i="1" s="1"/>
  <c r="L68" i="1" l="1"/>
  <c r="F79" i="1"/>
  <c r="I79" i="1" s="1"/>
  <c r="L79" i="1" s="1"/>
  <c r="K79" i="1"/>
  <c r="F62" i="1"/>
  <c r="I62" i="1" s="1"/>
  <c r="L62" i="1" s="1"/>
  <c r="K62" i="1"/>
  <c r="F26" i="1"/>
  <c r="I26" i="1" s="1"/>
  <c r="K26" i="1"/>
  <c r="F12" i="1"/>
  <c r="I12" i="1" s="1"/>
  <c r="K12" i="1"/>
  <c r="F28" i="1"/>
  <c r="I28" i="1" s="1"/>
  <c r="K28" i="1"/>
  <c r="F20" i="1"/>
  <c r="I20" i="1" s="1"/>
  <c r="K20" i="1"/>
  <c r="L21" i="1"/>
  <c r="F23" i="1"/>
  <c r="I23" i="1" s="1"/>
  <c r="L23" i="1" s="1"/>
  <c r="K23" i="1"/>
  <c r="F15" i="1"/>
  <c r="I15" i="1" s="1"/>
  <c r="L15" i="1" s="1"/>
  <c r="K15" i="1"/>
  <c r="F25" i="1"/>
  <c r="I25" i="1" s="1"/>
  <c r="L25" i="1" s="1"/>
  <c r="K25" i="1"/>
  <c r="F10" i="1"/>
  <c r="I10" i="1" s="1"/>
  <c r="L10" i="1" s="1"/>
  <c r="K10" i="1"/>
  <c r="F14" i="1"/>
  <c r="I14" i="1" s="1"/>
  <c r="L14" i="1" s="1"/>
  <c r="K14" i="1"/>
  <c r="L24" i="1"/>
  <c r="H4" i="1"/>
  <c r="F58" i="1"/>
  <c r="H58" i="1"/>
  <c r="F56" i="1"/>
  <c r="H56" i="1"/>
  <c r="F76" i="1"/>
  <c r="H76" i="1"/>
  <c r="F65" i="1"/>
  <c r="H65" i="1"/>
  <c r="F57" i="1"/>
  <c r="H57" i="1"/>
  <c r="F55" i="1"/>
  <c r="H55" i="1"/>
  <c r="F71" i="1"/>
  <c r="H71" i="1"/>
  <c r="F69" i="1"/>
  <c r="H69" i="1"/>
  <c r="F59" i="1"/>
  <c r="H59" i="1"/>
  <c r="F70" i="1"/>
  <c r="H70" i="1"/>
  <c r="F60" i="1"/>
  <c r="H60" i="1"/>
  <c r="F73" i="1"/>
  <c r="H73" i="1"/>
  <c r="F63" i="1"/>
  <c r="H63" i="1"/>
  <c r="F61" i="1"/>
  <c r="H61" i="1"/>
  <c r="F66" i="1"/>
  <c r="H66" i="1"/>
  <c r="F64" i="1"/>
  <c r="H64" i="1"/>
  <c r="H5" i="1"/>
  <c r="F5" i="1"/>
  <c r="F9" i="1"/>
  <c r="H9" i="1"/>
  <c r="F4" i="1"/>
  <c r="I4" i="1" s="1"/>
  <c r="F18" i="1"/>
  <c r="H18" i="1"/>
  <c r="F29" i="1"/>
  <c r="H29" i="1"/>
  <c r="F11" i="1"/>
  <c r="H11" i="1"/>
  <c r="F17" i="1"/>
  <c r="H17" i="1"/>
  <c r="F22" i="1"/>
  <c r="H22" i="1"/>
  <c r="F6" i="1"/>
  <c r="H6" i="1"/>
  <c r="F19" i="1"/>
  <c r="H19" i="1"/>
  <c r="F7" i="1"/>
  <c r="H7" i="1"/>
  <c r="F13" i="1"/>
  <c r="H13" i="1"/>
  <c r="F16" i="1"/>
  <c r="H16" i="1"/>
  <c r="F8" i="1"/>
  <c r="H8" i="1"/>
  <c r="I16" i="1" l="1"/>
  <c r="L16" i="1" s="1"/>
  <c r="I7" i="1"/>
  <c r="L7" i="1" s="1"/>
  <c r="I6" i="1"/>
  <c r="L6" i="1" s="1"/>
  <c r="I17" i="1"/>
  <c r="L17" i="1" s="1"/>
  <c r="I29" i="1"/>
  <c r="L29" i="1" s="1"/>
  <c r="L20" i="1"/>
  <c r="L12" i="1"/>
  <c r="L28" i="1"/>
  <c r="L26" i="1"/>
  <c r="I8" i="1"/>
  <c r="L8" i="1" s="1"/>
  <c r="I13" i="1"/>
  <c r="L13" i="1" s="1"/>
  <c r="I19" i="1"/>
  <c r="L19" i="1" s="1"/>
  <c r="I22" i="1"/>
  <c r="L22" i="1" s="1"/>
  <c r="I11" i="1"/>
  <c r="L11" i="1" s="1"/>
  <c r="I18" i="1"/>
  <c r="L18" i="1" s="1"/>
  <c r="I9" i="1"/>
  <c r="L9" i="1" s="1"/>
  <c r="L4" i="1"/>
  <c r="I61" i="1"/>
  <c r="L61" i="1" s="1"/>
  <c r="I73" i="1"/>
  <c r="L73" i="1" s="1"/>
  <c r="I69" i="1"/>
  <c r="L69" i="1" s="1"/>
  <c r="I65" i="1"/>
  <c r="L65" i="1" s="1"/>
  <c r="I64" i="1"/>
  <c r="L64" i="1" s="1"/>
  <c r="I70" i="1"/>
  <c r="L70" i="1" s="1"/>
  <c r="I55" i="1"/>
  <c r="L55" i="1" s="1"/>
  <c r="I56" i="1"/>
  <c r="L56" i="1" s="1"/>
  <c r="I66" i="1"/>
  <c r="L66" i="1" s="1"/>
  <c r="I63" i="1"/>
  <c r="L63" i="1" s="1"/>
  <c r="I60" i="1"/>
  <c r="L60" i="1" s="1"/>
  <c r="I59" i="1"/>
  <c r="L59" i="1" s="1"/>
  <c r="I71" i="1"/>
  <c r="L71" i="1" s="1"/>
  <c r="I57" i="1"/>
  <c r="L57" i="1" s="1"/>
  <c r="I76" i="1"/>
  <c r="L76" i="1" s="1"/>
  <c r="I58" i="1"/>
  <c r="L58" i="1" s="1"/>
  <c r="I5" i="1"/>
  <c r="L5" i="1" s="1"/>
</calcChain>
</file>

<file path=xl/sharedStrings.xml><?xml version="1.0" encoding="utf-8"?>
<sst xmlns="http://schemas.openxmlformats.org/spreadsheetml/2006/main" count="399" uniqueCount="270">
  <si>
    <t>Фамилия</t>
  </si>
  <si>
    <t>Имя</t>
  </si>
  <si>
    <t>Год рождения</t>
  </si>
  <si>
    <t>КФ</t>
  </si>
  <si>
    <t>Результат</t>
  </si>
  <si>
    <t>Очки</t>
  </si>
  <si>
    <t>17 мая</t>
  </si>
  <si>
    <t>24 мая</t>
  </si>
  <si>
    <t>31 мая</t>
  </si>
  <si>
    <t>Сумма 2-х</t>
  </si>
  <si>
    <t>Сумма 3-х</t>
  </si>
  <si>
    <t>Кечкина</t>
  </si>
  <si>
    <t>Мария</t>
  </si>
  <si>
    <t>Голдырев</t>
  </si>
  <si>
    <t>Виталий</t>
  </si>
  <si>
    <t>Павленко</t>
  </si>
  <si>
    <t>Александр</t>
  </si>
  <si>
    <t>Нурисламов</t>
  </si>
  <si>
    <t>Анвар</t>
  </si>
  <si>
    <t>Неверова</t>
  </si>
  <si>
    <t>Анастасия</t>
  </si>
  <si>
    <t>Сбитнев</t>
  </si>
  <si>
    <t>Олег</t>
  </si>
  <si>
    <t>Шалахин</t>
  </si>
  <si>
    <t>Никита</t>
  </si>
  <si>
    <t>Кузнецов</t>
  </si>
  <si>
    <t>Константин</t>
  </si>
  <si>
    <t>Игорь</t>
  </si>
  <si>
    <t>Бобров</t>
  </si>
  <si>
    <t>Дима</t>
  </si>
  <si>
    <t>Глухих</t>
  </si>
  <si>
    <t>Илья</t>
  </si>
  <si>
    <t>Дмитрий</t>
  </si>
  <si>
    <t>Смолев</t>
  </si>
  <si>
    <t>Алекс</t>
  </si>
  <si>
    <t>Оборина</t>
  </si>
  <si>
    <t>Таня</t>
  </si>
  <si>
    <t>Черепанов</t>
  </si>
  <si>
    <t>Кирилл</t>
  </si>
  <si>
    <t>Тюняткин</t>
  </si>
  <si>
    <t>Серж</t>
  </si>
  <si>
    <t>Панькова</t>
  </si>
  <si>
    <t>Ксения</t>
  </si>
  <si>
    <t>Румянцев</t>
  </si>
  <si>
    <t>Иван</t>
  </si>
  <si>
    <t>Ившина</t>
  </si>
  <si>
    <t>Юлия</t>
  </si>
  <si>
    <t>Федоров</t>
  </si>
  <si>
    <t>Сергей</t>
  </si>
  <si>
    <t>Румянцева</t>
  </si>
  <si>
    <t>Алина</t>
  </si>
  <si>
    <t>Васенков</t>
  </si>
  <si>
    <t>Кожин</t>
  </si>
  <si>
    <t>Серебряков</t>
  </si>
  <si>
    <t>Юрий</t>
  </si>
  <si>
    <t>Толокнов</t>
  </si>
  <si>
    <t>Владимир</t>
  </si>
  <si>
    <t>Буторин</t>
  </si>
  <si>
    <t>Климова</t>
  </si>
  <si>
    <t>Светлана</t>
  </si>
  <si>
    <t>Просвирнин</t>
  </si>
  <si>
    <t>Федорова</t>
  </si>
  <si>
    <t>Вероника</t>
  </si>
  <si>
    <t>Туртыгин</t>
  </si>
  <si>
    <t>Андрей</t>
  </si>
  <si>
    <t>Хафизова</t>
  </si>
  <si>
    <t>ДИСТАНЦИЯ 1</t>
  </si>
  <si>
    <t>ДИСТАНЦИЯ 2</t>
  </si>
  <si>
    <t>Киселёв</t>
  </si>
  <si>
    <t>Макаров</t>
  </si>
  <si>
    <t>Михаил</t>
  </si>
  <si>
    <t>Коржев</t>
  </si>
  <si>
    <t>Колчанова</t>
  </si>
  <si>
    <t>Инга</t>
  </si>
  <si>
    <t>Киселева</t>
  </si>
  <si>
    <t>Елена</t>
  </si>
  <si>
    <t>Отинова</t>
  </si>
  <si>
    <t>Марьяна</t>
  </si>
  <si>
    <t>Иванова</t>
  </si>
  <si>
    <t>Софья</t>
  </si>
  <si>
    <t>Истомина</t>
  </si>
  <si>
    <t>Ольга</t>
  </si>
  <si>
    <t>Муравьева</t>
  </si>
  <si>
    <t>Васенкова</t>
  </si>
  <si>
    <t>Валентина</t>
  </si>
  <si>
    <t>Мохначев</t>
  </si>
  <si>
    <t>Попова</t>
  </si>
  <si>
    <t>Кристина</t>
  </si>
  <si>
    <t>Половинкин</t>
  </si>
  <si>
    <t>Шестакова</t>
  </si>
  <si>
    <t>Швецов</t>
  </si>
  <si>
    <t>Семен</t>
  </si>
  <si>
    <t>Харпак</t>
  </si>
  <si>
    <t>Ирина</t>
  </si>
  <si>
    <t>Пьянкова</t>
  </si>
  <si>
    <t>Александра</t>
  </si>
  <si>
    <t>Удалая</t>
  </si>
  <si>
    <t>Дарья</t>
  </si>
  <si>
    <t>Говер</t>
  </si>
  <si>
    <t xml:space="preserve">Вера </t>
  </si>
  <si>
    <t>Лопатина</t>
  </si>
  <si>
    <t>Альфред</t>
  </si>
  <si>
    <t>Сабуров</t>
  </si>
  <si>
    <t>Костя</t>
  </si>
  <si>
    <t>Носкова</t>
  </si>
  <si>
    <t>Карина</t>
  </si>
  <si>
    <t>Наталья</t>
  </si>
  <si>
    <t>Мазунин</t>
  </si>
  <si>
    <t>Архангельский</t>
  </si>
  <si>
    <t>Евгений</t>
  </si>
  <si>
    <t>Тарасова</t>
  </si>
  <si>
    <t>Любовь</t>
  </si>
  <si>
    <t>ДИСТАНЦИЯ 3</t>
  </si>
  <si>
    <t>Кох</t>
  </si>
  <si>
    <t>Алексей</t>
  </si>
  <si>
    <t>Вахрушева</t>
  </si>
  <si>
    <t>Ишманов</t>
  </si>
  <si>
    <t>Эльвир</t>
  </si>
  <si>
    <t>Батуева</t>
  </si>
  <si>
    <t>Шлыков</t>
  </si>
  <si>
    <t>Обухов</t>
  </si>
  <si>
    <t>Саша</t>
  </si>
  <si>
    <t>Косульников</t>
  </si>
  <si>
    <t>Павел</t>
  </si>
  <si>
    <t>Артемьев</t>
  </si>
  <si>
    <t>Манцуров</t>
  </si>
  <si>
    <t>Егор</t>
  </si>
  <si>
    <t>Окунцев</t>
  </si>
  <si>
    <t>Даниил</t>
  </si>
  <si>
    <t>Попов</t>
  </si>
  <si>
    <t>Квасов</t>
  </si>
  <si>
    <t>Одинцова</t>
  </si>
  <si>
    <t>Арина</t>
  </si>
  <si>
    <t>Вебер</t>
  </si>
  <si>
    <t>Казанцев</t>
  </si>
  <si>
    <t>Екатерина</t>
  </si>
  <si>
    <t>Бабин</t>
  </si>
  <si>
    <t>Миша</t>
  </si>
  <si>
    <t>Мочилин</t>
  </si>
  <si>
    <t>Роман</t>
  </si>
  <si>
    <t>Орехова</t>
  </si>
  <si>
    <t>Милана</t>
  </si>
  <si>
    <t>Батуев</t>
  </si>
  <si>
    <t>Селиванова</t>
  </si>
  <si>
    <t xml:space="preserve">Илья </t>
  </si>
  <si>
    <t>Кардонских</t>
  </si>
  <si>
    <t>Варвара</t>
  </si>
  <si>
    <t>Полина</t>
  </si>
  <si>
    <t>Ильин</t>
  </si>
  <si>
    <t>Березников</t>
  </si>
  <si>
    <t>Миронов</t>
  </si>
  <si>
    <t>Малахов</t>
  </si>
  <si>
    <t>Пупырева</t>
  </si>
  <si>
    <t>Зубов</t>
  </si>
  <si>
    <t>Артём</t>
  </si>
  <si>
    <t>Анна</t>
  </si>
  <si>
    <t>Интизари</t>
  </si>
  <si>
    <t>Приймак</t>
  </si>
  <si>
    <t>Лажинцева</t>
  </si>
  <si>
    <t>Абросимов</t>
  </si>
  <si>
    <t>Михайлюк</t>
  </si>
  <si>
    <t>Денис</t>
  </si>
  <si>
    <t>Третьяков</t>
  </si>
  <si>
    <t xml:space="preserve">Миша </t>
  </si>
  <si>
    <t>Чащухина</t>
  </si>
  <si>
    <t>Седунов</t>
  </si>
  <si>
    <t>Бодаль</t>
  </si>
  <si>
    <t>Федор</t>
  </si>
  <si>
    <t>Власова</t>
  </si>
  <si>
    <t>Железный</t>
  </si>
  <si>
    <t>Огородников</t>
  </si>
  <si>
    <t>Манаева</t>
  </si>
  <si>
    <t>Елизавета</t>
  </si>
  <si>
    <t xml:space="preserve">Котельников </t>
  </si>
  <si>
    <t>Геннадий</t>
  </si>
  <si>
    <t>Дроздов</t>
  </si>
  <si>
    <t>Марфин</t>
  </si>
  <si>
    <t xml:space="preserve">Гизатуллин </t>
  </si>
  <si>
    <t xml:space="preserve">Гагарин </t>
  </si>
  <si>
    <t xml:space="preserve">Якушева </t>
  </si>
  <si>
    <t xml:space="preserve">Батуева </t>
  </si>
  <si>
    <t>Гутина</t>
  </si>
  <si>
    <t>Безматерных</t>
  </si>
  <si>
    <t>Антон</t>
  </si>
  <si>
    <t>Мансуров</t>
  </si>
  <si>
    <t xml:space="preserve">Фоминых </t>
  </si>
  <si>
    <t>Симонов</t>
  </si>
  <si>
    <t>Лев</t>
  </si>
  <si>
    <t>Патраков</t>
  </si>
  <si>
    <t xml:space="preserve">Югова </t>
  </si>
  <si>
    <t>София</t>
  </si>
  <si>
    <t>Гуляев</t>
  </si>
  <si>
    <t>Торопов</t>
  </si>
  <si>
    <t>Степан</t>
  </si>
  <si>
    <t>Зайляев</t>
  </si>
  <si>
    <t>Катаева</t>
  </si>
  <si>
    <t>Бушкова</t>
  </si>
  <si>
    <t>Фаина</t>
  </si>
  <si>
    <t>Лекомцева</t>
  </si>
  <si>
    <t>Русинов</t>
  </si>
  <si>
    <t>Никитин</t>
  </si>
  <si>
    <t>Гордей</t>
  </si>
  <si>
    <t xml:space="preserve">Андреев </t>
  </si>
  <si>
    <t>Власов</t>
  </si>
  <si>
    <t>Николай</t>
  </si>
  <si>
    <t xml:space="preserve">Горбунов </t>
  </si>
  <si>
    <t xml:space="preserve">Ермолаева </t>
  </si>
  <si>
    <t>Костарева</t>
  </si>
  <si>
    <t>Злата</t>
  </si>
  <si>
    <t>Лошкарева</t>
  </si>
  <si>
    <t>Евгения</t>
  </si>
  <si>
    <t>Малеева</t>
  </si>
  <si>
    <t>Ситников</t>
  </si>
  <si>
    <t>Тамара</t>
  </si>
  <si>
    <t>Хренникова</t>
  </si>
  <si>
    <t>Татьяна</t>
  </si>
  <si>
    <t>Якушева</t>
  </si>
  <si>
    <t>Павлов</t>
  </si>
  <si>
    <t>Аверина</t>
  </si>
  <si>
    <t>Аширов</t>
  </si>
  <si>
    <t>Матвей</t>
  </si>
  <si>
    <t>Безматерных Антон</t>
  </si>
  <si>
    <t xml:space="preserve">Верхоланцев </t>
  </si>
  <si>
    <t>Вадим</t>
  </si>
  <si>
    <t>Кальфин</t>
  </si>
  <si>
    <t>Рустам</t>
  </si>
  <si>
    <t>Никитина</t>
  </si>
  <si>
    <t>Олеся</t>
  </si>
  <si>
    <t>Саранина</t>
  </si>
  <si>
    <t>Валерия</t>
  </si>
  <si>
    <t>Шайдурова</t>
  </si>
  <si>
    <t xml:space="preserve">Шардина </t>
  </si>
  <si>
    <t>Митасов</t>
  </si>
  <si>
    <t>Ковырзина</t>
  </si>
  <si>
    <t xml:space="preserve">Астраханцева </t>
  </si>
  <si>
    <t xml:space="preserve">Белоногов </t>
  </si>
  <si>
    <t>Варанкин</t>
  </si>
  <si>
    <t>Варанкина</t>
  </si>
  <si>
    <t>Виктория</t>
  </si>
  <si>
    <t>Игнатьев</t>
  </si>
  <si>
    <t>Артем</t>
  </si>
  <si>
    <t>Качина</t>
  </si>
  <si>
    <t>Комягин</t>
  </si>
  <si>
    <t>Кузьминых</t>
  </si>
  <si>
    <t>Ледовский</t>
  </si>
  <si>
    <t>Мыльников</t>
  </si>
  <si>
    <t>Овакимян</t>
  </si>
  <si>
    <t>Эрика</t>
  </si>
  <si>
    <t>Петерс</t>
  </si>
  <si>
    <t>Анжелика</t>
  </si>
  <si>
    <t>Пустовалов</t>
  </si>
  <si>
    <t>Богдан</t>
  </si>
  <si>
    <t>Радионов</t>
  </si>
  <si>
    <t>Свистунов</t>
  </si>
  <si>
    <t>Старкова</t>
  </si>
  <si>
    <t>Суетина</t>
  </si>
  <si>
    <t>Таловский</t>
  </si>
  <si>
    <t>Ткаченко</t>
  </si>
  <si>
    <t>Фролова</t>
  </si>
  <si>
    <t>Чупина</t>
  </si>
  <si>
    <t>Шамшуров</t>
  </si>
  <si>
    <t>Шустова</t>
  </si>
  <si>
    <t>Рогозина</t>
  </si>
  <si>
    <t>Байдин</t>
  </si>
  <si>
    <t>Гераськин</t>
  </si>
  <si>
    <t>Шкляев</t>
  </si>
  <si>
    <t>Ремнева</t>
  </si>
  <si>
    <t>Агафонова</t>
  </si>
  <si>
    <t>Шустов</t>
  </si>
  <si>
    <t>Заряев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</si>
</sst>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21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/>
    <xf numFmtId="0" fontId="0" fillId="0" borderId="0" xfId="0" applyFill="1"/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tabSelected="1" topLeftCell="A79" workbookViewId="0">
      <selection activeCell="B121" sqref="B121"/>
    </sheetView>
  </sheetViews>
  <sheetFormatPr defaultRowHeight="15" x14ac:dyDescent="0.25"/>
  <cols>
    <col min="1" max="1" width="14.28515625" customWidth="1"/>
    <col min="2" max="2" width="15.28515625" customWidth="1"/>
    <col min="3" max="3" width="13.85546875" customWidth="1"/>
    <col min="4" max="4" width="9" customWidth="1"/>
    <col min="5" max="5" width="10" customWidth="1"/>
    <col min="6" max="6" width="7.5703125" customWidth="1"/>
    <col min="8" max="8" width="11.140625" bestFit="1" customWidth="1"/>
    <col min="9" max="9" width="12.28515625" customWidth="1"/>
    <col min="10" max="10" width="11" customWidth="1"/>
    <col min="11" max="11" width="10.140625" bestFit="1" customWidth="1"/>
    <col min="12" max="12" width="10.42578125" customWidth="1"/>
  </cols>
  <sheetData>
    <row r="1" spans="1:12" x14ac:dyDescent="0.25">
      <c r="E1" s="8" t="s">
        <v>6</v>
      </c>
      <c r="F1" s="8"/>
      <c r="G1" s="6" t="s">
        <v>7</v>
      </c>
      <c r="H1" s="6"/>
      <c r="I1" s="6"/>
      <c r="J1" s="7" t="s">
        <v>8</v>
      </c>
      <c r="K1" s="7"/>
      <c r="L1" s="7"/>
    </row>
    <row r="2" spans="1:12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4</v>
      </c>
      <c r="H2" t="s">
        <v>5</v>
      </c>
      <c r="I2" t="s">
        <v>9</v>
      </c>
      <c r="J2" t="s">
        <v>4</v>
      </c>
      <c r="K2" t="s">
        <v>5</v>
      </c>
      <c r="L2" t="s">
        <v>10</v>
      </c>
    </row>
    <row r="3" spans="1:12" x14ac:dyDescent="0.25">
      <c r="A3" s="5" t="s">
        <v>66</v>
      </c>
      <c r="B3" s="5"/>
    </row>
    <row r="4" spans="1:12" x14ac:dyDescent="0.25">
      <c r="A4" s="9" t="s">
        <v>19</v>
      </c>
      <c r="B4" s="9" t="s">
        <v>20</v>
      </c>
      <c r="C4">
        <v>1993</v>
      </c>
      <c r="D4">
        <f t="shared" ref="D4" si="0">IF(C4=1988,1,IF(C4=1987,1.005,IF(C4=1986,1.01,IF(C4=1985,1.015,IF(C4=1984,1.02,IF(C4=1983,1.026,IF(C4=1982,1.032,IF(C4=1981,1.038,IF(C4=1980,1.044,IF(C4=1979,1.051,IF(C4=1978,1.058,IF(C4=1977,1.065,IF(C4=1976,1.072,IF(C4=1975,1.08,IF(C4=1974,1.088,IF(C4=1973,1.096,IF(C4=1972,1.104,IF(C4=1971,1.113,IF(C4=1970,1.122,IF(C4=1969,1.131,IF(C4=1968,1.142,IF(C4=1967,1.152,IF(C4=1966,1.162,IF(C4=1965,1.173,IF(C4=1964,1.184,IF(C4=1963,1.195,IF(C4=1962,1.206,IF(C4=1961,1.218,IF(C4=1960,1.23,IF(C4=1959,1.242,IF(C4=1958,1.255,IF(C4=1957,1.268,IF(C4=1956,1.281,IF(C4=1955,1.295,IF(C4=1954,1.309,IF(C4=1953,1.323,IF(C4=1952,1.338,1)))))))))))))))))))))))))))))))))))))</f>
        <v>1</v>
      </c>
      <c r="E4" s="3">
        <v>1.9271180555555555E-2</v>
      </c>
      <c r="F4" s="4">
        <f t="shared" ref="F4" si="1">TIME(0,25,47)/E4*D4*1000</f>
        <v>929.11238836537495</v>
      </c>
      <c r="G4" s="3">
        <v>1.8667592592592593E-2</v>
      </c>
      <c r="H4" s="4">
        <f>TIME(0,26,53)/G4*D4*1000</f>
        <v>1000.0744010713754</v>
      </c>
      <c r="I4" s="4">
        <f t="shared" ref="I4" si="2">H4+F4</f>
        <v>1929.1867894367504</v>
      </c>
      <c r="J4" s="2">
        <v>2.0682870370370372E-2</v>
      </c>
      <c r="K4" s="4">
        <f>TIME(0,26,24)/J4*D4*1000</f>
        <v>886.40179071068826</v>
      </c>
      <c r="L4" s="4">
        <f>I4+K4</f>
        <v>2815.5885801474387</v>
      </c>
    </row>
    <row r="5" spans="1:12" x14ac:dyDescent="0.25">
      <c r="A5" s="9" t="s">
        <v>11</v>
      </c>
      <c r="B5" s="9" t="s">
        <v>12</v>
      </c>
      <c r="C5">
        <v>1986</v>
      </c>
      <c r="D5">
        <f>IF(C5=1988,1,IF(C5=1987,1.005,IF(C5=1986,1.01,IF(C5=1985,1.015,IF(C5=1984,1.02,IF(C5=1983,1.026,IF(C5=1982,1.032,IF(C5=1981,1.038,IF(C5=1980,1.044,IF(C5=1979,1.051,IF(C5=1978,1.058,IF(C5=1977,1.065,IF(C5=1976,1.072,IF(C5=1975,1.08,IF(C5=1974,1.088,IF(C5=1973,1.096,IF(C5=1972,1.104,IF(C5=1971,1.113,IF(C5=1970,1.122,IF(C5=1969,1.131,IF(C5=1968,1.142,IF(C5=1967,1.152,IF(C5=1966,1.162,IF(C5=1965,1.173,IF(C5=1964,1.184,IF(C5=1963,1.195,IF(C5=1962,1.206,IF(C5=1961,1.218,IF(C5=1960,1.23,IF(C5=1959,1.242,IF(C5=1958,1.255,IF(C5=1957,1.268,IF(C5=1956,1.281,IF(C5=1955,1.295,IF(C5=1954,1.309,IF(C5=1953,1.323,IF(C5=1952,1.338,1)))))))))))))))))))))))))))))))))))))</f>
        <v>1.01</v>
      </c>
      <c r="E5" s="2">
        <v>1.7902083333333332E-2</v>
      </c>
      <c r="F5" s="4">
        <f>TIME(0,25,47)/E5*D5*1000</f>
        <v>1010.169776433014</v>
      </c>
      <c r="G5" s="3">
        <v>2.2018518518518521E-2</v>
      </c>
      <c r="H5" s="4">
        <f>TIME(0,26,53)/G5*D5*1000</f>
        <v>856.35513036164832</v>
      </c>
      <c r="I5" s="4">
        <f>H5+F5</f>
        <v>1866.5249067946625</v>
      </c>
      <c r="J5" s="2">
        <v>2.0763888888888887E-2</v>
      </c>
      <c r="K5" s="4">
        <f>TIME(0,26,24)/J5*D5*1000</f>
        <v>891.77257525083621</v>
      </c>
      <c r="L5" s="4">
        <f>I5+K5</f>
        <v>2758.2974820454988</v>
      </c>
    </row>
    <row r="6" spans="1:12" x14ac:dyDescent="0.25">
      <c r="A6" s="11" t="s">
        <v>23</v>
      </c>
      <c r="B6" s="11" t="s">
        <v>32</v>
      </c>
      <c r="C6">
        <v>1994</v>
      </c>
      <c r="D6">
        <f>IF(C6=1988,1,IF(C6=1987,1.005,IF(C6=1986,1.01,IF(C6=1985,1.015,IF(C6=1984,1.02,IF(C6=1983,1.026,IF(C6=1982,1.032,IF(C6=1981,1.038,IF(C6=1980,1.044,IF(C6=1979,1.051,IF(C6=1978,1.058,IF(C6=1977,1.065,IF(C6=1976,1.072,IF(C6=1975,1.08,IF(C6=1974,1.088,IF(C6=1973,1.096,IF(C6=1972,1.104,IF(C6=1971,1.113,IF(C6=1970,1.122,IF(C6=1969,1.131,IF(C6=1968,1.142,IF(C6=1967,1.152,IF(C6=1966,1.162,IF(C6=1965,1.173,IF(C6=1964,1.184,IF(C6=1963,1.195,IF(C6=1962,1.206,IF(C6=1961,1.218,IF(C6=1960,1.23,IF(C6=1959,1.242,IF(C6=1958,1.255,IF(C6=1957,1.268,IF(C6=1956,1.281,IF(C6=1955,1.295,IF(C6=1954,1.309,IF(C6=1953,1.323,IF(C6=1952,1.338,1)))))))))))))))))))))))))))))))))))))</f>
        <v>1</v>
      </c>
      <c r="E6" s="3">
        <v>2.2789004629629631E-2</v>
      </c>
      <c r="F6" s="4">
        <f>TIME(0,25,47)/E6*D6*1000</f>
        <v>785.68998004032562</v>
      </c>
      <c r="G6" s="3">
        <v>2.2154861111111108E-2</v>
      </c>
      <c r="H6" s="4">
        <f>TIME(0,26,53)/G6*D6*1000</f>
        <v>842.65847516952442</v>
      </c>
      <c r="I6" s="4">
        <f>H6+F6</f>
        <v>1628.34845520985</v>
      </c>
      <c r="J6" s="2">
        <v>2.0057870370370368E-2</v>
      </c>
      <c r="K6" s="4">
        <f>TIME(0,26,24)/J6*D6*1000</f>
        <v>914.02192729371041</v>
      </c>
      <c r="L6" s="4">
        <f>I6+K6</f>
        <v>2542.3703825035604</v>
      </c>
    </row>
    <row r="7" spans="1:12" x14ac:dyDescent="0.25">
      <c r="A7" s="11" t="s">
        <v>57</v>
      </c>
      <c r="B7" s="11" t="s">
        <v>16</v>
      </c>
      <c r="C7">
        <v>1962</v>
      </c>
      <c r="D7">
        <f>IF(C7=1988,1,IF(C7=1987,1.005,IF(C7=1986,1.01,IF(C7=1985,1.015,IF(C7=1984,1.02,IF(C7=1983,1.026,IF(C7=1982,1.032,IF(C7=1981,1.038,IF(C7=1980,1.044,IF(C7=1979,1.051,IF(C7=1978,1.058,IF(C7=1977,1.065,IF(C7=1976,1.072,IF(C7=1975,1.08,IF(C7=1974,1.088,IF(C7=1973,1.096,IF(C7=1972,1.104,IF(C7=1971,1.113,IF(C7=1970,1.122,IF(C7=1969,1.131,IF(C7=1968,1.142,IF(C7=1967,1.152,IF(C7=1966,1.162,IF(C7=1965,1.173,IF(C7=1964,1.184,IF(C7=1963,1.195,IF(C7=1962,1.206,IF(C7=1961,1.218,IF(C7=1960,1.23,IF(C7=1959,1.242,IF(C7=1958,1.255,IF(C7=1957,1.268,IF(C7=1956,1.281,IF(C7=1955,1.295,IF(C7=1954,1.309,IF(C7=1953,1.323,IF(C7=1952,1.338,1)))))))))))))))))))))))))))))))))))))</f>
        <v>1.206</v>
      </c>
      <c r="E7" s="3">
        <v>3.4225578703703706E-2</v>
      </c>
      <c r="F7" s="4">
        <f>TIME(0,25,47)/E7*D7*1000</f>
        <v>630.91823380417907</v>
      </c>
      <c r="G7" s="3">
        <v>2.3136689814814815E-2</v>
      </c>
      <c r="H7" s="4">
        <f>TIME(0,26,53)/G7*D7*1000</f>
        <v>973.12069474389818</v>
      </c>
      <c r="I7" s="4">
        <f>H7+F7</f>
        <v>1604.0389285480774</v>
      </c>
      <c r="J7" s="2">
        <v>2.5312500000000002E-2</v>
      </c>
      <c r="K7" s="4">
        <f>TIME(0,26,24)/J7*D7*1000</f>
        <v>873.48148148148141</v>
      </c>
      <c r="L7" s="4">
        <f>I7+K7</f>
        <v>2477.5204100295587</v>
      </c>
    </row>
    <row r="8" spans="1:12" x14ac:dyDescent="0.25">
      <c r="A8" s="11" t="s">
        <v>28</v>
      </c>
      <c r="B8" s="11" t="s">
        <v>29</v>
      </c>
      <c r="C8">
        <v>1999</v>
      </c>
      <c r="D8">
        <f>IF(C8=1988,1,IF(C8=1987,1.005,IF(C8=1986,1.01,IF(C8=1985,1.015,IF(C8=1984,1.02,IF(C8=1983,1.026,IF(C8=1982,1.032,IF(C8=1981,1.038,IF(C8=1980,1.044,IF(C8=1979,1.051,IF(C8=1978,1.058,IF(C8=1977,1.065,IF(C8=1976,1.072,IF(C8=1975,1.08,IF(C8=1974,1.088,IF(C8=1973,1.096,IF(C8=1972,1.104,IF(C8=1971,1.113,IF(C8=1970,1.122,IF(C8=1969,1.131,IF(C8=1968,1.142,IF(C8=1967,1.152,IF(C8=1966,1.162,IF(C8=1965,1.173,IF(C8=1964,1.184,IF(C8=1963,1.195,IF(C8=1962,1.206,IF(C8=1961,1.218,IF(C8=1960,1.23,IF(C8=1959,1.242,IF(C8=1958,1.255,IF(C8=1957,1.268,IF(C8=1956,1.281,IF(C8=1955,1.295,IF(C8=1954,1.309,IF(C8=1953,1.323,IF(C8=1952,1.338,1)))))))))))))))))))))))))))))))))))))</f>
        <v>1</v>
      </c>
      <c r="E8" s="3">
        <v>2.2511921296296297E-2</v>
      </c>
      <c r="F8" s="4">
        <f>TIME(0,25,47)/E8*D8*1000</f>
        <v>795.36048287172957</v>
      </c>
      <c r="G8" s="3">
        <v>2.4217592592592593E-2</v>
      </c>
      <c r="H8" s="4">
        <f>TIME(0,26,53)/G8*D8*1000</f>
        <v>770.88510800994072</v>
      </c>
      <c r="I8" s="4">
        <f>H8+F8</f>
        <v>1566.2455908816703</v>
      </c>
      <c r="J8" s="2">
        <v>2.3321759259259261E-2</v>
      </c>
      <c r="K8" s="4">
        <f>TIME(0,26,24)/J8*D8*1000</f>
        <v>786.10421836228284</v>
      </c>
      <c r="L8" s="4">
        <f>I8+K8</f>
        <v>2352.3498092439531</v>
      </c>
    </row>
    <row r="9" spans="1:12" x14ac:dyDescent="0.25">
      <c r="A9" s="10" t="s">
        <v>33</v>
      </c>
      <c r="B9" s="10" t="s">
        <v>34</v>
      </c>
      <c r="C9">
        <v>1977</v>
      </c>
      <c r="D9">
        <f>IF(C9=1988,1,IF(C9=1987,1.005,IF(C9=1986,1.01,IF(C9=1985,1.015,IF(C9=1984,1.02,IF(C9=1983,1.026,IF(C9=1982,1.032,IF(C9=1981,1.038,IF(C9=1980,1.044,IF(C9=1979,1.051,IF(C9=1978,1.058,IF(C9=1977,1.065,IF(C9=1976,1.072,IF(C9=1975,1.08,IF(C9=1974,1.088,IF(C9=1973,1.096,IF(C9=1972,1.104,IF(C9=1971,1.113,IF(C9=1970,1.122,IF(C9=1969,1.131,IF(C9=1968,1.142,IF(C9=1967,1.152,IF(C9=1966,1.162,IF(C9=1965,1.173,IF(C9=1964,1.184,IF(C9=1963,1.195,IF(C9=1962,1.206,IF(C9=1961,1.218,IF(C9=1960,1.23,IF(C9=1959,1.242,IF(C9=1958,1.255,IF(C9=1957,1.268,IF(C9=1956,1.281,IF(C9=1955,1.295,IF(C9=1954,1.309,IF(C9=1953,1.323,IF(C9=1952,1.338,1)))))))))))))))))))))))))))))))))))))</f>
        <v>1.0649999999999999</v>
      </c>
      <c r="E9" s="3">
        <v>2.3732754629629631E-2</v>
      </c>
      <c r="F9" s="4">
        <f>TIME(0,25,47)/E9*D9*1000</f>
        <v>803.48547434540671</v>
      </c>
      <c r="G9" s="3">
        <v>2.8401736111111107E-2</v>
      </c>
      <c r="H9" s="4">
        <f>TIME(0,26,53)/G9*D9*1000</f>
        <v>700.04401139406093</v>
      </c>
      <c r="I9" s="4">
        <f>H9+F9</f>
        <v>1503.5294857394676</v>
      </c>
      <c r="J9" s="2">
        <v>2.9641203703703701E-2</v>
      </c>
      <c r="K9" s="4">
        <f>TIME(0,26,24)/J9*D9*1000</f>
        <v>658.71144084342052</v>
      </c>
      <c r="L9" s="4">
        <f>I9+K9</f>
        <v>2162.2409265828883</v>
      </c>
    </row>
    <row r="10" spans="1:12" x14ac:dyDescent="0.25">
      <c r="A10" t="s">
        <v>21</v>
      </c>
      <c r="B10" t="s">
        <v>22</v>
      </c>
      <c r="C10">
        <v>1966</v>
      </c>
      <c r="D10">
        <f>IF(C10=1988,1,IF(C10=1987,1.005,IF(C10=1986,1.01,IF(C10=1985,1.015,IF(C10=1984,1.02,IF(C10=1983,1.026,IF(C10=1982,1.032,IF(C10=1981,1.038,IF(C10=1980,1.044,IF(C10=1979,1.051,IF(C10=1978,1.058,IF(C10=1977,1.065,IF(C10=1976,1.072,IF(C10=1975,1.08,IF(C10=1974,1.088,IF(C10=1973,1.096,IF(C10=1972,1.104,IF(C10=1971,1.113,IF(C10=1970,1.122,IF(C10=1969,1.131,IF(C10=1968,1.142,IF(C10=1967,1.152,IF(C10=1966,1.162,IF(C10=1965,1.173,IF(C10=1964,1.184,IF(C10=1963,1.195,IF(C10=1962,1.206,IF(C10=1961,1.218,IF(C10=1960,1.23,IF(C10=1959,1.242,IF(C10=1958,1.255,IF(C10=1957,1.268,IF(C10=1956,1.281,IF(C10=1955,1.295,IF(C10=1954,1.309,IF(C10=1953,1.323,IF(C10=1952,1.338,1)))))))))))))))))))))))))))))))))))))</f>
        <v>1.1619999999999999</v>
      </c>
      <c r="E10" s="3">
        <v>1.9708912037037039E-2</v>
      </c>
      <c r="F10" s="4">
        <f>TIME(0,25,47)/E10*D10*1000</f>
        <v>1055.6502334321872</v>
      </c>
      <c r="H10" s="4"/>
      <c r="I10" s="4">
        <f>H10+F10</f>
        <v>1055.6502334321872</v>
      </c>
      <c r="J10" s="3">
        <v>2.0046296296296295E-2</v>
      </c>
      <c r="K10" s="4">
        <f>TIME(0,26,24)/J10*D10*1000</f>
        <v>1062.7066974595843</v>
      </c>
      <c r="L10" s="4">
        <f>I10+K10</f>
        <v>2118.3569308917713</v>
      </c>
    </row>
    <row r="11" spans="1:12" x14ac:dyDescent="0.25">
      <c r="A11" t="s">
        <v>52</v>
      </c>
      <c r="B11" t="s">
        <v>27</v>
      </c>
      <c r="C11">
        <v>1970</v>
      </c>
      <c r="D11">
        <f>IF(C11=1988,1,IF(C11=1987,1.005,IF(C11=1986,1.01,IF(C11=1985,1.015,IF(C11=1984,1.02,IF(C11=1983,1.026,IF(C11=1982,1.032,IF(C11=1981,1.038,IF(C11=1980,1.044,IF(C11=1979,1.051,IF(C11=1978,1.058,IF(C11=1977,1.065,IF(C11=1976,1.072,IF(C11=1975,1.08,IF(C11=1974,1.088,IF(C11=1973,1.096,IF(C11=1972,1.104,IF(C11=1971,1.113,IF(C11=1970,1.122,IF(C11=1969,1.131,IF(C11=1968,1.142,IF(C11=1967,1.152,IF(C11=1966,1.162,IF(C11=1965,1.173,IF(C11=1964,1.184,IF(C11=1963,1.195,IF(C11=1962,1.206,IF(C11=1961,1.218,IF(C11=1960,1.23,IF(C11=1959,1.242,IF(C11=1958,1.255,IF(C11=1957,1.268,IF(C11=1956,1.281,IF(C11=1955,1.295,IF(C11=1954,1.309,IF(C11=1953,1.323,IF(C11=1952,1.338,1)))))))))))))))))))))))))))))))))))))</f>
        <v>1.1220000000000001</v>
      </c>
      <c r="E11" s="3">
        <v>3.3020833333333333E-2</v>
      </c>
      <c r="F11" s="4">
        <f>TIME(0,25,47)/E11*D11*1000</f>
        <v>608.38906414300743</v>
      </c>
      <c r="G11" s="3">
        <v>2.8495370370370369E-2</v>
      </c>
      <c r="H11" s="4">
        <f>TIME(0,26,53)/G11*D11*1000</f>
        <v>735.08773354995935</v>
      </c>
      <c r="I11" s="4">
        <f>H11+F11</f>
        <v>1343.4767976929668</v>
      </c>
      <c r="J11" s="2">
        <v>3.24537037037037E-2</v>
      </c>
      <c r="K11" s="4">
        <f>TIME(0,26,24)/J11*D11*1000</f>
        <v>633.82596291012851</v>
      </c>
      <c r="L11" s="4">
        <f>I11+K11</f>
        <v>1977.3027606030953</v>
      </c>
    </row>
    <row r="12" spans="1:12" x14ac:dyDescent="0.25">
      <c r="A12" t="s">
        <v>21</v>
      </c>
      <c r="B12" t="s">
        <v>27</v>
      </c>
      <c r="C12">
        <v>1966</v>
      </c>
      <c r="D12">
        <f>IF(C12=1988,1,IF(C12=1987,1.005,IF(C12=1986,1.01,IF(C12=1985,1.015,IF(C12=1984,1.02,IF(C12=1983,1.026,IF(C12=1982,1.032,IF(C12=1981,1.038,IF(C12=1980,1.044,IF(C12=1979,1.051,IF(C12=1978,1.058,IF(C12=1977,1.065,IF(C12=1976,1.072,IF(C12=1975,1.08,IF(C12=1974,1.088,IF(C12=1973,1.096,IF(C12=1972,1.104,IF(C12=1971,1.113,IF(C12=1970,1.122,IF(C12=1969,1.131,IF(C12=1968,1.142,IF(C12=1967,1.152,IF(C12=1966,1.162,IF(C12=1965,1.173,IF(C12=1964,1.184,IF(C12=1963,1.195,IF(C12=1962,1.206,IF(C12=1961,1.218,IF(C12=1960,1.23,IF(C12=1959,1.242,IF(C12=1958,1.255,IF(C12=1957,1.268,IF(C12=1956,1.281,IF(C12=1955,1.295,IF(C12=1954,1.309,IF(C12=1953,1.323,IF(C12=1952,1.338,1)))))))))))))))))))))))))))))))))))))</f>
        <v>1.1619999999999999</v>
      </c>
      <c r="E12" s="3">
        <v>2.2085300925925925E-2</v>
      </c>
      <c r="F12" s="4">
        <f>TIME(0,25,47)/E12*D12*1000</f>
        <v>942.06176598521097</v>
      </c>
      <c r="H12" s="4"/>
      <c r="I12" s="4">
        <f>H12+F12</f>
        <v>942.06176598521097</v>
      </c>
      <c r="J12" s="3">
        <v>2.1157407407407406E-2</v>
      </c>
      <c r="K12" s="4">
        <f>TIME(0,26,24)/J12*D12*1000</f>
        <v>1006.8971553610502</v>
      </c>
      <c r="L12" s="4">
        <f>I12+K12</f>
        <v>1948.9589213462611</v>
      </c>
    </row>
    <row r="13" spans="1:12" x14ac:dyDescent="0.25">
      <c r="A13" t="s">
        <v>51</v>
      </c>
      <c r="B13" t="s">
        <v>26</v>
      </c>
      <c r="C13">
        <v>1959</v>
      </c>
      <c r="D13">
        <f>IF(C13=1988,1,IF(C13=1987,1.005,IF(C13=1986,1.01,IF(C13=1985,1.015,IF(C13=1984,1.02,IF(C13=1983,1.026,IF(C13=1982,1.032,IF(C13=1981,1.038,IF(C13=1980,1.044,IF(C13=1979,1.051,IF(C13=1978,1.058,IF(C13=1977,1.065,IF(C13=1976,1.072,IF(C13=1975,1.08,IF(C13=1974,1.088,IF(C13=1973,1.096,IF(C13=1972,1.104,IF(C13=1971,1.113,IF(C13=1970,1.122,IF(C13=1969,1.131,IF(C13=1968,1.142,IF(C13=1967,1.152,IF(C13=1966,1.162,IF(C13=1965,1.173,IF(C13=1964,1.184,IF(C13=1963,1.195,IF(C13=1962,1.206,IF(C13=1961,1.218,IF(C13=1960,1.23,IF(C13=1959,1.242,IF(C13=1958,1.255,IF(C13=1957,1.268,IF(C13=1956,1.281,IF(C13=1955,1.295,IF(C13=1954,1.309,IF(C13=1953,1.323,IF(C13=1952,1.338,1)))))))))))))))))))))))))))))))))))))</f>
        <v>1.242</v>
      </c>
      <c r="E13" s="3">
        <v>3.2596990740740746E-2</v>
      </c>
      <c r="F13" s="4">
        <f>TIME(0,25,47)/E13*D13*1000</f>
        <v>682.21404782025149</v>
      </c>
      <c r="G13" s="3">
        <v>3.7065856481481481E-2</v>
      </c>
      <c r="H13" s="4">
        <f>TIME(0,26,53)/G13*D13*1000</f>
        <v>625.55886201049805</v>
      </c>
      <c r="I13" s="4">
        <f>H13+F13</f>
        <v>1307.7729098307495</v>
      </c>
      <c r="J13" s="3">
        <v>3.6979166666666667E-2</v>
      </c>
      <c r="K13" s="4">
        <f>TIME(0,26,24)/J13*D13*1000</f>
        <v>615.7521126760563</v>
      </c>
      <c r="L13" s="4">
        <f>I13+K13</f>
        <v>1923.5250225068057</v>
      </c>
    </row>
    <row r="14" spans="1:12" x14ac:dyDescent="0.25">
      <c r="A14" t="s">
        <v>13</v>
      </c>
      <c r="B14" t="s">
        <v>14</v>
      </c>
      <c r="C14">
        <v>1997</v>
      </c>
      <c r="D14">
        <f>IF(C14=1988,1,IF(C14=1987,1.005,IF(C14=1986,1.01,IF(C14=1985,1.015,IF(C14=1984,1.02,IF(C14=1983,1.026,IF(C14=1982,1.032,IF(C14=1981,1.038,IF(C14=1980,1.044,IF(C14=1979,1.051,IF(C14=1978,1.058,IF(C14=1977,1.065,IF(C14=1976,1.072,IF(C14=1975,1.08,IF(C14=1974,1.088,IF(C14=1973,1.096,IF(C14=1972,1.104,IF(C14=1971,1.113,IF(C14=1970,1.122,IF(C14=1969,1.131,IF(C14=1968,1.142,IF(C14=1967,1.152,IF(C14=1966,1.162,IF(C14=1965,1.173,IF(C14=1964,1.184,IF(C14=1963,1.195,IF(C14=1962,1.206,IF(C14=1961,1.218,IF(C14=1960,1.23,IF(C14=1959,1.242,IF(C14=1958,1.255,IF(C14=1957,1.268,IF(C14=1956,1.281,IF(C14=1955,1.295,IF(C14=1954,1.309,IF(C14=1953,1.323,IF(C14=1952,1.338,1)))))))))))))))))))))))))))))))))))))</f>
        <v>1</v>
      </c>
      <c r="E14" s="3">
        <v>1.817997685185185E-2</v>
      </c>
      <c r="F14" s="4">
        <f>TIME(0,25,47)/E14*D14*1000</f>
        <v>984.87983447397755</v>
      </c>
      <c r="H14" s="4"/>
      <c r="I14" s="4">
        <f>H14+F14</f>
        <v>984.87983447397755</v>
      </c>
      <c r="J14" s="3">
        <v>2.0081018518518519E-2</v>
      </c>
      <c r="K14" s="4">
        <f>TIME(0,26,24)/J14*D14*1000</f>
        <v>912.96829971181558</v>
      </c>
      <c r="L14" s="4">
        <f>I14+K14</f>
        <v>1897.8481341857932</v>
      </c>
    </row>
    <row r="15" spans="1:12" x14ac:dyDescent="0.25">
      <c r="A15" t="s">
        <v>23</v>
      </c>
      <c r="B15" t="s">
        <v>24</v>
      </c>
      <c r="C15">
        <v>1995</v>
      </c>
      <c r="D15">
        <f>IF(C15=1988,1,IF(C15=1987,1.005,IF(C15=1986,1.01,IF(C15=1985,1.015,IF(C15=1984,1.02,IF(C15=1983,1.026,IF(C15=1982,1.032,IF(C15=1981,1.038,IF(C15=1980,1.044,IF(C15=1979,1.051,IF(C15=1978,1.058,IF(C15=1977,1.065,IF(C15=1976,1.072,IF(C15=1975,1.08,IF(C15=1974,1.088,IF(C15=1973,1.096,IF(C15=1972,1.104,IF(C15=1971,1.113,IF(C15=1970,1.122,IF(C15=1969,1.131,IF(C15=1968,1.142,IF(C15=1967,1.152,IF(C15=1966,1.162,IF(C15=1965,1.173,IF(C15=1964,1.184,IF(C15=1963,1.195,IF(C15=1962,1.206,IF(C15=1961,1.218,IF(C15=1960,1.23,IF(C15=1959,1.242,IF(C15=1958,1.255,IF(C15=1957,1.268,IF(C15=1956,1.281,IF(C15=1955,1.295,IF(C15=1954,1.309,IF(C15=1953,1.323,IF(C15=1952,1.338,1)))))))))))))))))))))))))))))))))))))</f>
        <v>1</v>
      </c>
      <c r="E15" s="3">
        <v>2.0367245370370369E-2</v>
      </c>
      <c r="F15" s="4">
        <f>TIME(0,25,47)/E15*D15*1000</f>
        <v>879.11213652094364</v>
      </c>
      <c r="H15" s="4"/>
      <c r="I15" s="4">
        <f>H15+F15</f>
        <v>879.11213652094364</v>
      </c>
      <c r="J15" s="3">
        <v>1.8333333333333333E-2</v>
      </c>
      <c r="K15" s="4">
        <f>TIME(0,26,24)/J15*D15*1000</f>
        <v>1000</v>
      </c>
      <c r="L15" s="4">
        <f>I15+K15</f>
        <v>1879.1121365209437</v>
      </c>
    </row>
    <row r="16" spans="1:12" x14ac:dyDescent="0.25">
      <c r="A16" t="s">
        <v>43</v>
      </c>
      <c r="B16" t="s">
        <v>44</v>
      </c>
      <c r="C16">
        <v>1964</v>
      </c>
      <c r="D16">
        <f>IF(C16=1988,1,IF(C16=1987,1.005,IF(C16=1986,1.01,IF(C16=1985,1.015,IF(C16=1984,1.02,IF(C16=1983,1.026,IF(C16=1982,1.032,IF(C16=1981,1.038,IF(C16=1980,1.044,IF(C16=1979,1.051,IF(C16=1978,1.058,IF(C16=1977,1.065,IF(C16=1976,1.072,IF(C16=1975,1.08,IF(C16=1974,1.088,IF(C16=1973,1.096,IF(C16=1972,1.104,IF(C16=1971,1.113,IF(C16=1970,1.122,IF(C16=1969,1.131,IF(C16=1968,1.142,IF(C16=1967,1.152,IF(C16=1966,1.162,IF(C16=1965,1.173,IF(C16=1964,1.184,IF(C16=1963,1.195,IF(C16=1962,1.206,IF(C16=1961,1.218,IF(C16=1960,1.23,IF(C16=1959,1.242,IF(C16=1958,1.255,IF(C16=1957,1.268,IF(C16=1956,1.281,IF(C16=1955,1.295,IF(C16=1954,1.309,IF(C16=1953,1.323,IF(C16=1952,1.338,1)))))))))))))))))))))))))))))))))))))</f>
        <v>1.1839999999999999</v>
      </c>
      <c r="E16" s="3">
        <v>3.0498958333333336E-2</v>
      </c>
      <c r="F16" s="4">
        <f>TIME(0,25,47)/E16*D16*1000</f>
        <v>695.09356345655397</v>
      </c>
      <c r="G16" s="3">
        <v>3.7943634259259257E-2</v>
      </c>
      <c r="H16" s="4">
        <f>TIME(0,26,53)/G16*D16*1000</f>
        <v>582.55026187113572</v>
      </c>
      <c r="I16" s="4">
        <f>H16+F16</f>
        <v>1277.6438253276897</v>
      </c>
      <c r="J16" s="3">
        <v>3.7013888888888888E-2</v>
      </c>
      <c r="K16" s="4">
        <f>TIME(0,26,24)/J16*D16*1000</f>
        <v>586.44652908067542</v>
      </c>
      <c r="L16" s="4">
        <f>I16+K16</f>
        <v>1864.0903544083651</v>
      </c>
    </row>
    <row r="17" spans="1:12" x14ac:dyDescent="0.25">
      <c r="A17" s="9" t="s">
        <v>45</v>
      </c>
      <c r="B17" s="9" t="s">
        <v>46</v>
      </c>
      <c r="C17">
        <v>1973</v>
      </c>
      <c r="D17">
        <f>IF(C17=1988,1,IF(C17=1987,1.005,IF(C17=1986,1.01,IF(C17=1985,1.015,IF(C17=1984,1.02,IF(C17=1983,1.026,IF(C17=1982,1.032,IF(C17=1981,1.038,IF(C17=1980,1.044,IF(C17=1979,1.051,IF(C17=1978,1.058,IF(C17=1977,1.065,IF(C17=1976,1.072,IF(C17=1975,1.08,IF(C17=1974,1.088,IF(C17=1973,1.096,IF(C17=1972,1.104,IF(C17=1971,1.113,IF(C17=1970,1.122,IF(C17=1969,1.131,IF(C17=1968,1.142,IF(C17=1967,1.152,IF(C17=1966,1.162,IF(C17=1965,1.173,IF(C17=1964,1.184,IF(C17=1963,1.195,IF(C17=1962,1.206,IF(C17=1961,1.218,IF(C17=1960,1.23,IF(C17=1959,1.242,IF(C17=1958,1.255,IF(C17=1957,1.268,IF(C17=1956,1.281,IF(C17=1955,1.295,IF(C17=1954,1.309,IF(C17=1953,1.323,IF(C17=1952,1.338,1)))))))))))))))))))))))))))))))))))))</f>
        <v>1.0960000000000001</v>
      </c>
      <c r="E17" s="3">
        <v>3.0853819444444444E-2</v>
      </c>
      <c r="F17" s="4">
        <f>TIME(0,25,47)/E17*D17*1000</f>
        <v>636.03086537848367</v>
      </c>
      <c r="G17" s="3">
        <v>3.6377083333333331E-2</v>
      </c>
      <c r="H17" s="4">
        <f>TIME(0,26,53)/G17*D17*1000</f>
        <v>562.47510324596408</v>
      </c>
      <c r="I17" s="4">
        <f>H17+F17</f>
        <v>1198.5059686244476</v>
      </c>
      <c r="J17" s="3">
        <v>3.0497685185185183E-2</v>
      </c>
      <c r="K17" s="4">
        <f>TIME(0,26,24)/J17*D17*1000</f>
        <v>658.84781783681228</v>
      </c>
      <c r="L17" s="4">
        <f>I17+K17</f>
        <v>1857.3537864612599</v>
      </c>
    </row>
    <row r="18" spans="1:12" x14ac:dyDescent="0.25">
      <c r="A18" t="s">
        <v>60</v>
      </c>
      <c r="B18" t="s">
        <v>56</v>
      </c>
      <c r="C18">
        <v>1974</v>
      </c>
      <c r="D18">
        <f>IF(C18=1988,1,IF(C18=1987,1.005,IF(C18=1986,1.01,IF(C18=1985,1.015,IF(C18=1984,1.02,IF(C18=1983,1.026,IF(C18=1982,1.032,IF(C18=1981,1.038,IF(C18=1980,1.044,IF(C18=1979,1.051,IF(C18=1978,1.058,IF(C18=1977,1.065,IF(C18=1976,1.072,IF(C18=1975,1.08,IF(C18=1974,1.088,IF(C18=1973,1.096,IF(C18=1972,1.104,IF(C18=1971,1.113,IF(C18=1970,1.122,IF(C18=1969,1.131,IF(C18=1968,1.142,IF(C18=1967,1.152,IF(C18=1966,1.162,IF(C18=1965,1.173,IF(C18=1964,1.184,IF(C18=1963,1.195,IF(C18=1962,1.206,IF(C18=1961,1.218,IF(C18=1960,1.23,IF(C18=1959,1.242,IF(C18=1958,1.255,IF(C18=1957,1.268,IF(C18=1956,1.281,IF(C18=1955,1.295,IF(C18=1954,1.309,IF(C18=1953,1.323,IF(C18=1952,1.338,1)))))))))))))))))))))))))))))))))))))</f>
        <v>1.0880000000000001</v>
      </c>
      <c r="E18" s="3">
        <v>3.489363425925926E-2</v>
      </c>
      <c r="F18" s="4">
        <f>TIME(0,25,47)/E18*D18*1000</f>
        <v>558.2892454250848</v>
      </c>
      <c r="G18" s="3">
        <v>3.9538425925925928E-2</v>
      </c>
      <c r="H18" s="4">
        <f>TIME(0,26,53)/G18*D18*1000</f>
        <v>513.72434223622122</v>
      </c>
      <c r="I18" s="4">
        <f>H18+F18</f>
        <v>1072.013587661306</v>
      </c>
      <c r="J18" s="3">
        <v>3.3750000000000002E-2</v>
      </c>
      <c r="K18" s="4">
        <f>TIME(0,26,24)/J18*D18*1000</f>
        <v>591.01234567901236</v>
      </c>
      <c r="L18" s="4">
        <f>I18+K18</f>
        <v>1663.0259333403183</v>
      </c>
    </row>
    <row r="19" spans="1:12" x14ac:dyDescent="0.25">
      <c r="A19" t="s">
        <v>25</v>
      </c>
      <c r="B19" t="s">
        <v>26</v>
      </c>
      <c r="C19">
        <v>1979</v>
      </c>
      <c r="D19">
        <f>IF(C19=1988,1,IF(C19=1987,1.005,IF(C19=1986,1.01,IF(C19=1985,1.015,IF(C19=1984,1.02,IF(C19=1983,1.026,IF(C19=1982,1.032,IF(C19=1981,1.038,IF(C19=1980,1.044,IF(C19=1979,1.051,IF(C19=1978,1.058,IF(C19=1977,1.065,IF(C19=1976,1.072,IF(C19=1975,1.08,IF(C19=1974,1.088,IF(C19=1973,1.096,IF(C19=1972,1.104,IF(C19=1971,1.113,IF(C19=1970,1.122,IF(C19=1969,1.131,IF(C19=1968,1.142,IF(C19=1967,1.152,IF(C19=1966,1.162,IF(C19=1965,1.173,IF(C19=1964,1.184,IF(C19=1963,1.195,IF(C19=1962,1.206,IF(C19=1961,1.218,IF(C19=1960,1.23,IF(C19=1959,1.242,IF(C19=1958,1.255,IF(C19=1957,1.268,IF(C19=1956,1.281,IF(C19=1955,1.295,IF(C19=1954,1.309,IF(C19=1953,1.323,IF(C19=1952,1.338,1)))))))))))))))))))))))))))))))))))))</f>
        <v>1.0509999999999999</v>
      </c>
      <c r="E19" s="3">
        <v>2.2047569444444443E-2</v>
      </c>
      <c r="F19" s="4">
        <f>TIME(0,25,47)/E19*D19*1000</f>
        <v>853.52956307647082</v>
      </c>
      <c r="G19" s="3">
        <v>2.4753125000000001E-2</v>
      </c>
      <c r="H19" s="4">
        <f>TIME(0,26,53)/G19*D19*1000</f>
        <v>792.67161366643745</v>
      </c>
      <c r="I19" s="4">
        <f>H19+F19</f>
        <v>1646.2011767429083</v>
      </c>
      <c r="K19" s="4"/>
      <c r="L19" s="4">
        <f>I19+K19</f>
        <v>1646.2011767429083</v>
      </c>
    </row>
    <row r="20" spans="1:12" x14ac:dyDescent="0.25">
      <c r="A20" t="s">
        <v>39</v>
      </c>
      <c r="B20" t="s">
        <v>40</v>
      </c>
      <c r="C20">
        <v>1970</v>
      </c>
      <c r="D20">
        <f>IF(C20=1988,1,IF(C20=1987,1.005,IF(C20=1986,1.01,IF(C20=1985,1.015,IF(C20=1984,1.02,IF(C20=1983,1.026,IF(C20=1982,1.032,IF(C20=1981,1.038,IF(C20=1980,1.044,IF(C20=1979,1.051,IF(C20=1978,1.058,IF(C20=1977,1.065,IF(C20=1976,1.072,IF(C20=1975,1.08,IF(C20=1974,1.088,IF(C20=1973,1.096,IF(C20=1972,1.104,IF(C20=1971,1.113,IF(C20=1970,1.122,IF(C20=1969,1.131,IF(C20=1968,1.142,IF(C20=1967,1.152,IF(C20=1966,1.162,IF(C20=1965,1.173,IF(C20=1964,1.184,IF(C20=1963,1.195,IF(C20=1962,1.206,IF(C20=1961,1.218,IF(C20=1960,1.23,IF(C20=1959,1.242,IF(C20=1958,1.255,IF(C20=1957,1.268,IF(C20=1956,1.281,IF(C20=1955,1.295,IF(C20=1954,1.309,IF(C20=1953,1.323,IF(C20=1952,1.338,1)))))))))))))))))))))))))))))))))))))</f>
        <v>1.1220000000000001</v>
      </c>
      <c r="E20" s="3">
        <v>2.7229282407407407E-2</v>
      </c>
      <c r="F20" s="4">
        <f>TIME(0,25,47)/E20*D20*1000</f>
        <v>737.7907940542633</v>
      </c>
      <c r="H20" s="4"/>
      <c r="I20" s="4">
        <f>H20+F20</f>
        <v>737.7907940542633</v>
      </c>
      <c r="J20" s="3">
        <v>2.326388888888889E-2</v>
      </c>
      <c r="K20" s="4">
        <f>TIME(0,26,24)/J20*D20*1000</f>
        <v>884.20298507462701</v>
      </c>
      <c r="L20" s="4">
        <f>I20+K20</f>
        <v>1621.9937791288903</v>
      </c>
    </row>
    <row r="21" spans="1:12" x14ac:dyDescent="0.25">
      <c r="A21" t="s">
        <v>173</v>
      </c>
      <c r="B21" t="s">
        <v>174</v>
      </c>
      <c r="C21">
        <v>1973</v>
      </c>
      <c r="D21">
        <f>IF(C21=1988,1,IF(C21=1987,1.005,IF(C21=1986,1.01,IF(C21=1985,1.015,IF(C21=1984,1.02,IF(C21=1983,1.026,IF(C21=1982,1.032,IF(C21=1981,1.038,IF(C21=1980,1.044,IF(C21=1979,1.051,IF(C21=1978,1.058,IF(C21=1977,1.065,IF(C21=1976,1.072,IF(C21=1975,1.08,IF(C21=1974,1.088,IF(C21=1973,1.096,IF(C21=1972,1.104,IF(C21=1971,1.113,IF(C21=1970,1.122,IF(C21=1969,1.131,IF(C21=1968,1.142,IF(C21=1967,1.152,IF(C21=1966,1.162,IF(C21=1965,1.173,IF(C21=1964,1.184,IF(C21=1963,1.195,IF(C21=1962,1.206,IF(C21=1961,1.218,IF(C21=1960,1.23,IF(C21=1959,1.242,IF(C21=1958,1.255,IF(C21=1957,1.268,IF(C21=1956,1.281,IF(C21=1955,1.295,IF(C21=1954,1.309,IF(C21=1953,1.323,IF(C21=1952,1.338,1)))))))))))))))))))))))))))))))))))))</f>
        <v>1.0960000000000001</v>
      </c>
      <c r="E21" s="3"/>
      <c r="F21" s="4"/>
      <c r="G21" s="3">
        <v>2.5516898148148146E-2</v>
      </c>
      <c r="H21" s="4">
        <f>TIME(0,26,53)/G21*D21*1000</f>
        <v>801.86876888046231</v>
      </c>
      <c r="I21" s="4">
        <f>H21+F21</f>
        <v>801.86876888046231</v>
      </c>
      <c r="J21" s="3">
        <v>2.9374999999999998E-2</v>
      </c>
      <c r="K21" s="4">
        <f>TIME(0,26,24)/J21*D21*1000</f>
        <v>684.0283687943263</v>
      </c>
      <c r="L21" s="4">
        <f>I21+K21</f>
        <v>1485.8971376747886</v>
      </c>
    </row>
    <row r="22" spans="1:12" x14ac:dyDescent="0.25">
      <c r="A22" t="s">
        <v>41</v>
      </c>
      <c r="B22" t="s">
        <v>42</v>
      </c>
      <c r="C22">
        <v>1978</v>
      </c>
      <c r="D22">
        <f>IF(C22=1988,1,IF(C22=1987,1.005,IF(C22=1986,1.01,IF(C22=1985,1.015,IF(C22=1984,1.02,IF(C22=1983,1.026,IF(C22=1982,1.032,IF(C22=1981,1.038,IF(C22=1980,1.044,IF(C22=1979,1.051,IF(C22=1978,1.058,IF(C22=1977,1.065,IF(C22=1976,1.072,IF(C22=1975,1.08,IF(C22=1974,1.088,IF(C22=1973,1.096,IF(C22=1972,1.104,IF(C22=1971,1.113,IF(C22=1970,1.122,IF(C22=1969,1.131,IF(C22=1968,1.142,IF(C22=1967,1.152,IF(C22=1966,1.162,IF(C22=1965,1.173,IF(C22=1964,1.184,IF(C22=1963,1.195,IF(C22=1962,1.206,IF(C22=1961,1.218,IF(C22=1960,1.23,IF(C22=1959,1.242,IF(C22=1958,1.255,IF(C22=1957,1.268,IF(C22=1956,1.281,IF(C22=1955,1.295,IF(C22=1954,1.309,IF(C22=1953,1.323,IF(C22=1952,1.338,1)))))))))))))))))))))))))))))))))))))</f>
        <v>1.0580000000000001</v>
      </c>
      <c r="E22" s="3">
        <v>2.7476157407407404E-2</v>
      </c>
      <c r="F22" s="4">
        <f>TIME(0,25,47)/E22*D22*1000</f>
        <v>689.45550435141593</v>
      </c>
      <c r="G22" s="3">
        <v>3.0502777777777778E-2</v>
      </c>
      <c r="H22" s="4">
        <f>TIME(0,26,53)/G22*D22*1000</f>
        <v>647.54044865373521</v>
      </c>
      <c r="I22" s="4">
        <f>H22+F22</f>
        <v>1336.995953005151</v>
      </c>
      <c r="K22" s="4"/>
      <c r="L22" s="4">
        <f>I22+K22</f>
        <v>1336.995953005151</v>
      </c>
    </row>
    <row r="23" spans="1:12" x14ac:dyDescent="0.25">
      <c r="A23" t="s">
        <v>55</v>
      </c>
      <c r="B23" t="s">
        <v>56</v>
      </c>
      <c r="C23">
        <v>1962</v>
      </c>
      <c r="D23">
        <f>IF(C23=1988,1,IF(C23=1987,1.005,IF(C23=1986,1.01,IF(C23=1985,1.015,IF(C23=1984,1.02,IF(C23=1983,1.026,IF(C23=1982,1.032,IF(C23=1981,1.038,IF(C23=1980,1.044,IF(C23=1979,1.051,IF(C23=1978,1.058,IF(C23=1977,1.065,IF(C23=1976,1.072,IF(C23=1975,1.08,IF(C23=1974,1.088,IF(C23=1973,1.096,IF(C23=1972,1.104,IF(C23=1971,1.113,IF(C23=1970,1.122,IF(C23=1969,1.131,IF(C23=1968,1.142,IF(C23=1967,1.152,IF(C23=1966,1.162,IF(C23=1965,1.173,IF(C23=1964,1.184,IF(C23=1963,1.195,IF(C23=1962,1.206,IF(C23=1961,1.218,IF(C23=1960,1.23,IF(C23=1959,1.242,IF(C23=1958,1.255,IF(C23=1957,1.268,IF(C23=1956,1.281,IF(C23=1955,1.295,IF(C23=1954,1.309,IF(C23=1953,1.323,IF(C23=1952,1.338,1)))))))))))))))))))))))))))))))))))))</f>
        <v>1.206</v>
      </c>
      <c r="E23" s="3">
        <v>3.3423148148148153E-2</v>
      </c>
      <c r="F23" s="4">
        <f>TIME(0,25,47)/E23*D23*1000</f>
        <v>646.06546250380904</v>
      </c>
      <c r="H23" s="4"/>
      <c r="I23" s="4">
        <f>H23+F23</f>
        <v>646.06546250380904</v>
      </c>
      <c r="J23" s="3">
        <v>3.2847222222222222E-2</v>
      </c>
      <c r="K23" s="4">
        <f>TIME(0,26,24)/J23*D23*1000</f>
        <v>673.11627906976742</v>
      </c>
      <c r="L23" s="4">
        <f>I23+K23</f>
        <v>1319.1817415735763</v>
      </c>
    </row>
    <row r="24" spans="1:12" x14ac:dyDescent="0.25">
      <c r="A24" t="s">
        <v>176</v>
      </c>
      <c r="B24" t="s">
        <v>64</v>
      </c>
      <c r="C24">
        <v>1977</v>
      </c>
      <c r="D24">
        <f>IF(C24=1988,1,IF(C24=1987,1.005,IF(C24=1986,1.01,IF(C24=1985,1.015,IF(C24=1984,1.02,IF(C24=1983,1.026,IF(C24=1982,1.032,IF(C24=1981,1.038,IF(C24=1980,1.044,IF(C24=1979,1.051,IF(C24=1978,1.058,IF(C24=1977,1.065,IF(C24=1976,1.072,IF(C24=1975,1.08,IF(C24=1974,1.088,IF(C24=1973,1.096,IF(C24=1972,1.104,IF(C24=1971,1.113,IF(C24=1970,1.122,IF(C24=1969,1.131,IF(C24=1968,1.142,IF(C24=1967,1.152,IF(C24=1966,1.162,IF(C24=1965,1.173,IF(C24=1964,1.184,IF(C24=1963,1.195,IF(C24=1962,1.206,IF(C24=1961,1.218,IF(C24=1960,1.23,IF(C24=1959,1.242,IF(C24=1958,1.255,IF(C24=1957,1.268,IF(C24=1956,1.281,IF(C24=1955,1.295,IF(C24=1954,1.309,IF(C24=1953,1.323,IF(C24=1952,1.338,1)))))))))))))))))))))))))))))))))))))</f>
        <v>1.0649999999999999</v>
      </c>
      <c r="E24" s="3"/>
      <c r="F24" s="4"/>
      <c r="G24" s="3">
        <v>4.252685185185185E-2</v>
      </c>
      <c r="H24" s="4">
        <f>TIME(0,26,53)/G24*D24*1000</f>
        <v>467.52732478390556</v>
      </c>
      <c r="I24" s="4">
        <f>H24+F24</f>
        <v>467.52732478390556</v>
      </c>
      <c r="J24" s="3">
        <v>2.3761574074074074E-2</v>
      </c>
      <c r="K24" s="4">
        <f>TIME(0,26,24)/J24*D24*1000</f>
        <v>821.70482221139787</v>
      </c>
      <c r="L24" s="4">
        <f>I24+K24</f>
        <v>1289.2321469953035</v>
      </c>
    </row>
    <row r="25" spans="1:12" x14ac:dyDescent="0.25">
      <c r="A25" t="s">
        <v>63</v>
      </c>
      <c r="B25" t="s">
        <v>64</v>
      </c>
      <c r="C25">
        <v>1970</v>
      </c>
      <c r="D25">
        <f>IF(C25=1988,1,IF(C25=1987,1.005,IF(C25=1986,1.01,IF(C25=1985,1.015,IF(C25=1984,1.02,IF(C25=1983,1.026,IF(C25=1982,1.032,IF(C25=1981,1.038,IF(C25=1980,1.044,IF(C25=1979,1.051,IF(C25=1978,1.058,IF(C25=1977,1.065,IF(C25=1976,1.072,IF(C25=1975,1.08,IF(C25=1974,1.088,IF(C25=1973,1.096,IF(C25=1972,1.104,IF(C25=1971,1.113,IF(C25=1970,1.122,IF(C25=1969,1.131,IF(C25=1968,1.142,IF(C25=1967,1.152,IF(C25=1966,1.162,IF(C25=1965,1.173,IF(C25=1964,1.184,IF(C25=1963,1.195,IF(C25=1962,1.206,IF(C25=1961,1.218,IF(C25=1960,1.23,IF(C25=1959,1.242,IF(C25=1958,1.255,IF(C25=1957,1.268,IF(C25=1956,1.281,IF(C25=1955,1.295,IF(C25=1954,1.309,IF(C25=1953,1.323,IF(C25=1952,1.338,1)))))))))))))))))))))))))))))))))))))</f>
        <v>1.1220000000000001</v>
      </c>
      <c r="E25" s="3">
        <v>3.8589814814814813E-2</v>
      </c>
      <c r="F25" s="4">
        <f>TIME(0,25,47)/E25*D25*1000</f>
        <v>520.59109340883469</v>
      </c>
      <c r="H25" s="4"/>
      <c r="I25" s="4">
        <f>H25+F25</f>
        <v>520.59109340883469</v>
      </c>
      <c r="J25" s="3">
        <v>3.107638888888889E-2</v>
      </c>
      <c r="K25" s="4">
        <f>TIME(0,26,24)/J25*D25*1000</f>
        <v>661.91731843575428</v>
      </c>
      <c r="L25" s="4">
        <f>I25+K25</f>
        <v>1182.5084118445889</v>
      </c>
    </row>
    <row r="26" spans="1:12" x14ac:dyDescent="0.25">
      <c r="A26" t="s">
        <v>49</v>
      </c>
      <c r="B26" t="s">
        <v>50</v>
      </c>
      <c r="C26">
        <v>1990</v>
      </c>
      <c r="D26">
        <f>IF(C26=1988,1,IF(C26=1987,1.005,IF(C26=1986,1.01,IF(C26=1985,1.015,IF(C26=1984,1.02,IF(C26=1983,1.026,IF(C26=1982,1.032,IF(C26=1981,1.038,IF(C26=1980,1.044,IF(C26=1979,1.051,IF(C26=1978,1.058,IF(C26=1977,1.065,IF(C26=1976,1.072,IF(C26=1975,1.08,IF(C26=1974,1.088,IF(C26=1973,1.096,IF(C26=1972,1.104,IF(C26=1971,1.113,IF(C26=1970,1.122,IF(C26=1969,1.131,IF(C26=1968,1.142,IF(C26=1967,1.152,IF(C26=1966,1.162,IF(C26=1965,1.173,IF(C26=1964,1.184,IF(C26=1963,1.195,IF(C26=1962,1.206,IF(C26=1961,1.218,IF(C26=1960,1.23,IF(C26=1959,1.242,IF(C26=1958,1.255,IF(C26=1957,1.268,IF(C26=1956,1.281,IF(C26=1955,1.295,IF(C26=1954,1.309,IF(C26=1953,1.323,IF(C26=1952,1.338,1)))))))))))))))))))))))))))))))))))))</f>
        <v>1</v>
      </c>
      <c r="E26" s="3">
        <v>3.2325462962962966E-2</v>
      </c>
      <c r="F26" s="4">
        <f>TIME(0,25,47)/E26*D26*1000</f>
        <v>553.90057717371064</v>
      </c>
      <c r="H26" s="4"/>
      <c r="I26" s="4">
        <f>H26+F26</f>
        <v>553.90057717371064</v>
      </c>
      <c r="J26" s="3">
        <v>3.1319444444444448E-2</v>
      </c>
      <c r="K26" s="4">
        <f>TIME(0,26,24)/J26*D26*1000</f>
        <v>585.36585365853659</v>
      </c>
      <c r="L26" s="4">
        <f>I26+K26</f>
        <v>1139.2664308322474</v>
      </c>
    </row>
    <row r="27" spans="1:12" x14ac:dyDescent="0.25">
      <c r="A27" t="s">
        <v>17</v>
      </c>
      <c r="B27" t="s">
        <v>18</v>
      </c>
      <c r="C27">
        <v>1970</v>
      </c>
      <c r="D27">
        <f>IF(C27=1988,1,IF(C27=1987,1.005,IF(C27=1986,1.01,IF(C27=1985,1.015,IF(C27=1984,1.02,IF(C27=1983,1.026,IF(C27=1982,1.032,IF(C27=1981,1.038,IF(C27=1980,1.044,IF(C27=1979,1.051,IF(C27=1978,1.058,IF(C27=1977,1.065,IF(C27=1976,1.072,IF(C27=1975,1.08,IF(C27=1974,1.088,IF(C27=1973,1.096,IF(C27=1972,1.104,IF(C27=1971,1.113,IF(C27=1970,1.122,IF(C27=1969,1.131,IF(C27=1968,1.142,IF(C27=1967,1.152,IF(C27=1966,1.162,IF(C27=1965,1.173,IF(C27=1964,1.184,IF(C27=1963,1.195,IF(C27=1962,1.206,IF(C27=1961,1.218,IF(C27=1960,1.23,IF(C27=1959,1.242,IF(C27=1958,1.255,IF(C27=1957,1.268,IF(C27=1956,1.281,IF(C27=1955,1.295,IF(C27=1954,1.309,IF(C27=1953,1.323,IF(C27=1952,1.338,1)))))))))))))))))))))))))))))))))))))</f>
        <v>1.1220000000000001</v>
      </c>
      <c r="E27" s="3">
        <v>1.8841203703703704E-2</v>
      </c>
      <c r="F27" s="4">
        <f>TIME(0,25,47)/E27*D27*1000</f>
        <v>1066.2542693564637</v>
      </c>
      <c r="H27" s="4"/>
      <c r="I27" s="4">
        <f>H27+F27</f>
        <v>1066.2542693564637</v>
      </c>
      <c r="K27" s="4"/>
      <c r="L27" s="4">
        <f>I27+K27</f>
        <v>1066.2542693564637</v>
      </c>
    </row>
    <row r="28" spans="1:12" x14ac:dyDescent="0.25">
      <c r="A28" t="s">
        <v>53</v>
      </c>
      <c r="B28" t="s">
        <v>54</v>
      </c>
      <c r="C28">
        <v>1970</v>
      </c>
      <c r="D28">
        <f>IF(C28=1988,1,IF(C28=1987,1.005,IF(C28=1986,1.01,IF(C28=1985,1.015,IF(C28=1984,1.02,IF(C28=1983,1.026,IF(C28=1982,1.032,IF(C28=1981,1.038,IF(C28=1980,1.044,IF(C28=1979,1.051,IF(C28=1978,1.058,IF(C28=1977,1.065,IF(C28=1976,1.072,IF(C28=1975,1.08,IF(C28=1974,1.088,IF(C28=1973,1.096,IF(C28=1972,1.104,IF(C28=1971,1.113,IF(C28=1970,1.122,IF(C28=1969,1.131,IF(C28=1968,1.142,IF(C28=1967,1.152,IF(C28=1966,1.162,IF(C28=1965,1.173,IF(C28=1964,1.184,IF(C28=1963,1.195,IF(C28=1962,1.206,IF(C28=1961,1.218,IF(C28=1960,1.23,IF(C28=1959,1.242,IF(C28=1958,1.255,IF(C28=1957,1.268,IF(C28=1956,1.281,IF(C28=1955,1.295,IF(C28=1954,1.309,IF(C28=1953,1.323,IF(C28=1952,1.338,1)))))))))))))))))))))))))))))))))))))</f>
        <v>1.1220000000000001</v>
      </c>
      <c r="E28" s="3">
        <v>3.3022106481481482E-2</v>
      </c>
      <c r="F28" s="4">
        <f>TIME(0,25,47)/E28*D28*1000</f>
        <v>608.36560805577085</v>
      </c>
      <c r="H28" s="4"/>
      <c r="I28" s="4">
        <f>H28+F28</f>
        <v>608.36560805577085</v>
      </c>
      <c r="J28" s="3">
        <v>4.9247685185185186E-2</v>
      </c>
      <c r="K28" s="4">
        <f>TIME(0,26,24)/J28*D28*1000</f>
        <v>417.68460634547591</v>
      </c>
      <c r="L28" s="4">
        <f>I28+K28</f>
        <v>1026.0502144012466</v>
      </c>
    </row>
    <row r="29" spans="1:12" x14ac:dyDescent="0.25">
      <c r="A29" t="s">
        <v>58</v>
      </c>
      <c r="B29" t="s">
        <v>59</v>
      </c>
      <c r="C29">
        <v>1989</v>
      </c>
      <c r="D29">
        <f>IF(C29=1988,1,IF(C29=1987,1.005,IF(C29=1986,1.01,IF(C29=1985,1.015,IF(C29=1984,1.02,IF(C29=1983,1.026,IF(C29=1982,1.032,IF(C29=1981,1.038,IF(C29=1980,1.044,IF(C29=1979,1.051,IF(C29=1978,1.058,IF(C29=1977,1.065,IF(C29=1976,1.072,IF(C29=1975,1.08,IF(C29=1974,1.088,IF(C29=1973,1.096,IF(C29=1972,1.104,IF(C29=1971,1.113,IF(C29=1970,1.122,IF(C29=1969,1.131,IF(C29=1968,1.142,IF(C29=1967,1.152,IF(C29=1966,1.162,IF(C29=1965,1.173,IF(C29=1964,1.184,IF(C29=1963,1.195,IF(C29=1962,1.206,IF(C29=1961,1.218,IF(C29=1960,1.23,IF(C29=1959,1.242,IF(C29=1958,1.255,IF(C29=1957,1.268,IF(C29=1956,1.281,IF(C29=1955,1.295,IF(C29=1954,1.309,IF(C29=1953,1.323,IF(C29=1952,1.338,1)))))))))))))))))))))))))))))))))))))</f>
        <v>1</v>
      </c>
      <c r="E29" s="3">
        <v>3.4721643518518523E-2</v>
      </c>
      <c r="F29" s="4">
        <f>TIME(0,25,47)/E29*D29*1000</f>
        <v>515.67526125435427</v>
      </c>
      <c r="G29" s="3">
        <v>3.7031481481481478E-2</v>
      </c>
      <c r="H29" s="4">
        <f>TIME(0,26,53)/G29*D29*1000</f>
        <v>504.1381207181077</v>
      </c>
      <c r="I29" s="4">
        <f>H29+F29</f>
        <v>1019.8133819724619</v>
      </c>
      <c r="K29" s="4"/>
      <c r="L29" s="4">
        <f>I29+K29</f>
        <v>1019.8133819724619</v>
      </c>
    </row>
    <row r="30" spans="1:12" x14ac:dyDescent="0.25">
      <c r="A30" t="s">
        <v>217</v>
      </c>
      <c r="B30" t="s">
        <v>48</v>
      </c>
      <c r="C30">
        <v>1976</v>
      </c>
      <c r="D30">
        <f>IF(C30=1988,1,IF(C30=1987,1.005,IF(C30=1986,1.01,IF(C30=1985,1.015,IF(C30=1984,1.02,IF(C30=1983,1.026,IF(C30=1982,1.032,IF(C30=1981,1.038,IF(C30=1980,1.044,IF(C30=1979,1.051,IF(C30=1978,1.058,IF(C30=1977,1.065,IF(C30=1976,1.072,IF(C30=1975,1.08,IF(C30=1974,1.088,IF(C30=1973,1.096,IF(C30=1972,1.104,IF(C30=1971,1.113,IF(C30=1970,1.122,IF(C30=1969,1.131,IF(C30=1968,1.142,IF(C30=1967,1.152,IF(C30=1966,1.162,IF(C30=1965,1.173,IF(C30=1964,1.184,IF(C30=1963,1.195,IF(C30=1962,1.206,IF(C30=1961,1.218,IF(C30=1960,1.23,IF(C30=1959,1.242,IF(C30=1958,1.255,IF(C30=1957,1.268,IF(C30=1956,1.281,IF(C30=1955,1.295,IF(C30=1954,1.309,IF(C30=1953,1.323,IF(C30=1952,1.338,1)))))))))))))))))))))))))))))))))))))</f>
        <v>1.0720000000000001</v>
      </c>
      <c r="E30" s="3"/>
      <c r="F30" s="4"/>
      <c r="J30" s="3">
        <v>1.9652777777777779E-2</v>
      </c>
      <c r="K30" s="4">
        <f>TIME(0,26,24)/J30*D30*1000</f>
        <v>1000.0282685512367</v>
      </c>
      <c r="L30" s="4">
        <f>I30+K30</f>
        <v>1000.0282685512367</v>
      </c>
    </row>
    <row r="31" spans="1:12" x14ac:dyDescent="0.25">
      <c r="A31" t="s">
        <v>15</v>
      </c>
      <c r="B31" t="s">
        <v>16</v>
      </c>
      <c r="C31">
        <v>1997</v>
      </c>
      <c r="D31">
        <f>IF(C31=1988,1,IF(C31=1987,1.005,IF(C31=1986,1.01,IF(C31=1985,1.015,IF(C31=1984,1.02,IF(C31=1983,1.026,IF(C31=1982,1.032,IF(C31=1981,1.038,IF(C31=1980,1.044,IF(C31=1979,1.051,IF(C31=1978,1.058,IF(C31=1977,1.065,IF(C31=1976,1.072,IF(C31=1975,1.08,IF(C31=1974,1.088,IF(C31=1973,1.096,IF(C31=1972,1.104,IF(C31=1971,1.113,IF(C31=1970,1.122,IF(C31=1969,1.131,IF(C31=1968,1.142,IF(C31=1967,1.152,IF(C31=1966,1.162,IF(C31=1965,1.173,IF(C31=1964,1.184,IF(C31=1963,1.195,IF(C31=1962,1.206,IF(C31=1961,1.218,IF(C31=1960,1.23,IF(C31=1959,1.242,IF(C31=1958,1.255,IF(C31=1957,1.268,IF(C31=1956,1.281,IF(C31=1955,1.295,IF(C31=1954,1.309,IF(C31=1953,1.323,IF(C31=1952,1.338,1)))))))))))))))))))))))))))))))))))))</f>
        <v>1</v>
      </c>
      <c r="E31" s="3">
        <v>1.8465972222222224E-2</v>
      </c>
      <c r="F31" s="4">
        <f>TIME(0,25,47)/E31*D31*1000</f>
        <v>969.62631466787013</v>
      </c>
      <c r="H31" s="4"/>
      <c r="I31" s="4">
        <f>H31+F31</f>
        <v>969.62631466787013</v>
      </c>
      <c r="K31" s="4"/>
      <c r="L31" s="4">
        <f>I31+K31</f>
        <v>969.62631466787013</v>
      </c>
    </row>
    <row r="32" spans="1:12" x14ac:dyDescent="0.25">
      <c r="A32" t="s">
        <v>30</v>
      </c>
      <c r="B32" t="s">
        <v>31</v>
      </c>
      <c r="C32">
        <v>2001</v>
      </c>
      <c r="D32">
        <f>IF(C32=1988,1,IF(C32=1987,1.005,IF(C32=1986,1.01,IF(C32=1985,1.015,IF(C32=1984,1.02,IF(C32=1983,1.026,IF(C32=1982,1.032,IF(C32=1981,1.038,IF(C32=1980,1.044,IF(C32=1979,1.051,IF(C32=1978,1.058,IF(C32=1977,1.065,IF(C32=1976,1.072,IF(C32=1975,1.08,IF(C32=1974,1.088,IF(C32=1973,1.096,IF(C32=1972,1.104,IF(C32=1971,1.113,IF(C32=1970,1.122,IF(C32=1969,1.131,IF(C32=1968,1.142,IF(C32=1967,1.152,IF(C32=1966,1.162,IF(C32=1965,1.173,IF(C32=1964,1.184,IF(C32=1963,1.195,IF(C32=1962,1.206,IF(C32=1961,1.218,IF(C32=1960,1.23,IF(C32=1959,1.242,IF(C32=1958,1.255,IF(C32=1957,1.268,IF(C32=1956,1.281,IF(C32=1955,1.295,IF(C32=1954,1.309,IF(C32=1953,1.323,IF(C32=1952,1.338,1)))))))))))))))))))))))))))))))))))))</f>
        <v>1</v>
      </c>
      <c r="E32" s="3">
        <v>2.2698958333333335E-2</v>
      </c>
      <c r="F32" s="4">
        <f>TIME(0,25,47)/E32*D32*1000</f>
        <v>788.80679587393365</v>
      </c>
      <c r="H32" s="4"/>
      <c r="I32" s="4">
        <f>H32+F32</f>
        <v>788.80679587393365</v>
      </c>
      <c r="K32" s="4"/>
      <c r="L32" s="4">
        <f>I32+K32</f>
        <v>788.80679587393365</v>
      </c>
    </row>
    <row r="33" spans="1:12" x14ac:dyDescent="0.25">
      <c r="A33" t="s">
        <v>203</v>
      </c>
      <c r="B33" t="s">
        <v>204</v>
      </c>
      <c r="D33">
        <f>IF(C33=1988,1,IF(C33=1987,1.005,IF(C33=1986,1.01,IF(C33=1985,1.015,IF(C33=1984,1.02,IF(C33=1983,1.026,IF(C33=1982,1.032,IF(C33=1981,1.038,IF(C33=1980,1.044,IF(C33=1979,1.051,IF(C33=1978,1.058,IF(C33=1977,1.065,IF(C33=1976,1.072,IF(C33=1975,1.08,IF(C33=1974,1.088,IF(C33=1973,1.096,IF(C33=1972,1.104,IF(C33=1971,1.113,IF(C33=1970,1.122,IF(C33=1969,1.131,IF(C33=1968,1.142,IF(C33=1967,1.152,IF(C33=1966,1.162,IF(C33=1965,1.173,IF(C33=1964,1.184,IF(C33=1963,1.195,IF(C33=1962,1.206,IF(C33=1961,1.218,IF(C33=1960,1.23,IF(C33=1959,1.242,IF(C33=1958,1.255,IF(C33=1957,1.268,IF(C33=1956,1.281,IF(C33=1955,1.295,IF(C33=1954,1.309,IF(C33=1953,1.323,IF(C33=1952,1.338,1)))))))))))))))))))))))))))))))))))))</f>
        <v>1</v>
      </c>
      <c r="E33" s="3"/>
      <c r="F33" s="4"/>
      <c r="G33" s="3"/>
      <c r="J33" s="3">
        <v>2.4351851851851857E-2</v>
      </c>
      <c r="K33" s="4">
        <f>TIME(0,26,24)/J33*D33*1000</f>
        <v>752.85171102661582</v>
      </c>
      <c r="L33" s="4">
        <f>I33+K33</f>
        <v>752.85171102661582</v>
      </c>
    </row>
    <row r="34" spans="1:12" x14ac:dyDescent="0.25">
      <c r="A34" t="s">
        <v>35</v>
      </c>
      <c r="B34" t="s">
        <v>36</v>
      </c>
      <c r="C34">
        <v>1993</v>
      </c>
      <c r="D34">
        <f>IF(C34=1988,1,IF(C34=1987,1.005,IF(C34=1986,1.01,IF(C34=1985,1.015,IF(C34=1984,1.02,IF(C34=1983,1.026,IF(C34=1982,1.032,IF(C34=1981,1.038,IF(C34=1980,1.044,IF(C34=1979,1.051,IF(C34=1978,1.058,IF(C34=1977,1.065,IF(C34=1976,1.072,IF(C34=1975,1.08,IF(C34=1974,1.088,IF(C34=1973,1.096,IF(C34=1972,1.104,IF(C34=1971,1.113,IF(C34=1970,1.122,IF(C34=1969,1.131,IF(C34=1968,1.142,IF(C34=1967,1.152,IF(C34=1966,1.162,IF(C34=1965,1.173,IF(C34=1964,1.184,IF(C34=1963,1.195,IF(C34=1962,1.206,IF(C34=1961,1.218,IF(C34=1960,1.23,IF(C34=1959,1.242,IF(C34=1958,1.255,IF(C34=1957,1.268,IF(C34=1956,1.281,IF(C34=1955,1.295,IF(C34=1954,1.309,IF(C34=1953,1.323,IF(C34=1952,1.338,1)))))))))))))))))))))))))))))))))))))</f>
        <v>1</v>
      </c>
      <c r="E34" s="3">
        <v>2.5601851851851851E-2</v>
      </c>
      <c r="F34" s="4">
        <f>TIME(0,25,47)/E34*D34*1000</f>
        <v>699.36708860759495</v>
      </c>
      <c r="H34" s="4"/>
      <c r="I34" s="4">
        <f>H34+F34</f>
        <v>699.36708860759495</v>
      </c>
      <c r="K34" s="4"/>
      <c r="L34" s="4">
        <f>I34+K34</f>
        <v>699.36708860759495</v>
      </c>
    </row>
    <row r="35" spans="1:12" x14ac:dyDescent="0.25">
      <c r="A35" t="s">
        <v>47</v>
      </c>
      <c r="B35" t="s">
        <v>48</v>
      </c>
      <c r="C35">
        <v>1959</v>
      </c>
      <c r="D35">
        <f>IF(C35=1988,1,IF(C35=1987,1.005,IF(C35=1986,1.01,IF(C35=1985,1.015,IF(C35=1984,1.02,IF(C35=1983,1.026,IF(C35=1982,1.032,IF(C35=1981,1.038,IF(C35=1980,1.044,IF(C35=1979,1.051,IF(C35=1978,1.058,IF(C35=1977,1.065,IF(C35=1976,1.072,IF(C35=1975,1.08,IF(C35=1974,1.088,IF(C35=1973,1.096,IF(C35=1972,1.104,IF(C35=1971,1.113,IF(C35=1970,1.122,IF(C35=1969,1.131,IF(C35=1968,1.142,IF(C35=1967,1.152,IF(C35=1966,1.162,IF(C35=1965,1.173,IF(C35=1964,1.184,IF(C35=1963,1.195,IF(C35=1962,1.206,IF(C35=1961,1.218,IF(C35=1960,1.23,IF(C35=1959,1.242,IF(C35=1958,1.255,IF(C35=1957,1.268,IF(C35=1956,1.281,IF(C35=1955,1.295,IF(C35=1954,1.309,IF(C35=1953,1.323,IF(C35=1952,1.338,1)))))))))))))))))))))))))))))))))))))</f>
        <v>1.242</v>
      </c>
      <c r="E35" s="3">
        <v>3.2199768518518516E-2</v>
      </c>
      <c r="F35" s="4">
        <f>TIME(0,25,47)/E35*D35*1000</f>
        <v>690.62996484619316</v>
      </c>
      <c r="H35" s="4"/>
      <c r="I35" s="4">
        <f>H35+F35</f>
        <v>690.62996484619316</v>
      </c>
      <c r="K35" s="4"/>
      <c r="L35" s="4">
        <f>I35+K35</f>
        <v>690.62996484619316</v>
      </c>
    </row>
    <row r="36" spans="1:12" x14ac:dyDescent="0.25">
      <c r="A36" t="s">
        <v>212</v>
      </c>
      <c r="B36" t="s">
        <v>16</v>
      </c>
      <c r="D36">
        <f>IF(C36=1988,1,IF(C36=1987,1.005,IF(C36=1986,1.01,IF(C36=1985,1.015,IF(C36=1984,1.02,IF(C36=1983,1.026,IF(C36=1982,1.032,IF(C36=1981,1.038,IF(C36=1980,1.044,IF(C36=1979,1.051,IF(C36=1978,1.058,IF(C36=1977,1.065,IF(C36=1976,1.072,IF(C36=1975,1.08,IF(C36=1974,1.088,IF(C36=1973,1.096,IF(C36=1972,1.104,IF(C36=1971,1.113,IF(C36=1970,1.122,IF(C36=1969,1.131,IF(C36=1968,1.142,IF(C36=1967,1.152,IF(C36=1966,1.162,IF(C36=1965,1.173,IF(C36=1964,1.184,IF(C36=1963,1.195,IF(C36=1962,1.206,IF(C36=1961,1.218,IF(C36=1960,1.23,IF(C36=1959,1.242,IF(C36=1958,1.255,IF(C36=1957,1.268,IF(C36=1956,1.281,IF(C36=1955,1.295,IF(C36=1954,1.309,IF(C36=1953,1.323,IF(C36=1952,1.338,1)))))))))))))))))))))))))))))))))))))</f>
        <v>1</v>
      </c>
      <c r="E36" s="3"/>
      <c r="F36" s="4"/>
      <c r="J36" s="3">
        <v>2.6585648148148146E-2</v>
      </c>
      <c r="K36" s="4">
        <f>TIME(0,26,24)/J36*D36*1000</f>
        <v>689.59512407488035</v>
      </c>
      <c r="L36" s="4">
        <f>I36+K36</f>
        <v>689.59512407488035</v>
      </c>
    </row>
    <row r="37" spans="1:12" x14ac:dyDescent="0.25">
      <c r="A37" t="s">
        <v>202</v>
      </c>
      <c r="B37" t="s">
        <v>114</v>
      </c>
      <c r="D37">
        <f>IF(C37=1988,1,IF(C37=1987,1.005,IF(C37=1986,1.01,IF(C37=1985,1.015,IF(C37=1984,1.02,IF(C37=1983,1.026,IF(C37=1982,1.032,IF(C37=1981,1.038,IF(C37=1980,1.044,IF(C37=1979,1.051,IF(C37=1978,1.058,IF(C37=1977,1.065,IF(C37=1976,1.072,IF(C37=1975,1.08,IF(C37=1974,1.088,IF(C37=1973,1.096,IF(C37=1972,1.104,IF(C37=1971,1.113,IF(C37=1970,1.122,IF(C37=1969,1.131,IF(C37=1968,1.142,IF(C37=1967,1.152,IF(C37=1966,1.162,IF(C37=1965,1.173,IF(C37=1964,1.184,IF(C37=1963,1.195,IF(C37=1962,1.206,IF(C37=1961,1.218,IF(C37=1960,1.23,IF(C37=1959,1.242,IF(C37=1958,1.255,IF(C37=1957,1.268,IF(C37=1956,1.281,IF(C37=1955,1.295,IF(C37=1954,1.309,IF(C37=1953,1.323,IF(C37=1952,1.338,1)))))))))))))))))))))))))))))))))))))</f>
        <v>1</v>
      </c>
      <c r="E37" s="3"/>
      <c r="F37" s="4"/>
      <c r="G37" s="3"/>
      <c r="J37" s="3">
        <v>2.6782407407407408E-2</v>
      </c>
      <c r="K37" s="4">
        <f>TIME(0,26,24)/J37*D37*1000</f>
        <v>684.52895419187553</v>
      </c>
      <c r="L37" s="4">
        <f>I37+K37</f>
        <v>684.52895419187553</v>
      </c>
    </row>
    <row r="38" spans="1:12" x14ac:dyDescent="0.25">
      <c r="A38" t="s">
        <v>37</v>
      </c>
      <c r="B38" t="s">
        <v>38</v>
      </c>
      <c r="C38">
        <v>2000</v>
      </c>
      <c r="D38">
        <f>IF(C38=1988,1,IF(C38=1987,1.005,IF(C38=1986,1.01,IF(C38=1985,1.015,IF(C38=1984,1.02,IF(C38=1983,1.026,IF(C38=1982,1.032,IF(C38=1981,1.038,IF(C38=1980,1.044,IF(C38=1979,1.051,IF(C38=1978,1.058,IF(C38=1977,1.065,IF(C38=1976,1.072,IF(C38=1975,1.08,IF(C38=1974,1.088,IF(C38=1973,1.096,IF(C38=1972,1.104,IF(C38=1971,1.113,IF(C38=1970,1.122,IF(C38=1969,1.131,IF(C38=1968,1.142,IF(C38=1967,1.152,IF(C38=1966,1.162,IF(C38=1965,1.173,IF(C38=1964,1.184,IF(C38=1963,1.195,IF(C38=1962,1.206,IF(C38=1961,1.218,IF(C38=1960,1.23,IF(C38=1959,1.242,IF(C38=1958,1.255,IF(C38=1957,1.268,IF(C38=1956,1.281,IF(C38=1955,1.295,IF(C38=1954,1.309,IF(C38=1953,1.323,IF(C38=1952,1.338,1)))))))))))))))))))))))))))))))))))))</f>
        <v>1</v>
      </c>
      <c r="E38" s="3">
        <v>2.6768055555555555E-2</v>
      </c>
      <c r="F38" s="4">
        <f>TIME(0,25,47)/E38*D38*1000</f>
        <v>668.89776716996153</v>
      </c>
      <c r="H38" s="4"/>
      <c r="I38" s="4">
        <f>H38+F38</f>
        <v>668.89776716996153</v>
      </c>
      <c r="K38" s="4"/>
      <c r="L38" s="4">
        <f>I38+K38</f>
        <v>668.89776716996153</v>
      </c>
    </row>
    <row r="39" spans="1:12" x14ac:dyDescent="0.25">
      <c r="A39" t="s">
        <v>214</v>
      </c>
      <c r="B39" t="s">
        <v>215</v>
      </c>
      <c r="C39">
        <v>1979</v>
      </c>
      <c r="D39">
        <f>IF(C39=1988,1,IF(C39=1987,1.005,IF(C39=1986,1.01,IF(C39=1985,1.015,IF(C39=1984,1.02,IF(C39=1983,1.026,IF(C39=1982,1.032,IF(C39=1981,1.038,IF(C39=1980,1.044,IF(C39=1979,1.051,IF(C39=1978,1.058,IF(C39=1977,1.065,IF(C39=1976,1.072,IF(C39=1975,1.08,IF(C39=1974,1.088,IF(C39=1973,1.096,IF(C39=1972,1.104,IF(C39=1971,1.113,IF(C39=1970,1.122,IF(C39=1969,1.131,IF(C39=1968,1.142,IF(C39=1967,1.152,IF(C39=1966,1.162,IF(C39=1965,1.173,IF(C39=1964,1.184,IF(C39=1963,1.195,IF(C39=1962,1.206,IF(C39=1961,1.218,IF(C39=1960,1.23,IF(C39=1959,1.242,IF(C39=1958,1.255,IF(C39=1957,1.268,IF(C39=1956,1.281,IF(C39=1955,1.295,IF(C39=1954,1.309,IF(C39=1953,1.323,IF(C39=1952,1.338,1)))))))))))))))))))))))))))))))))))))</f>
        <v>1.0509999999999999</v>
      </c>
      <c r="E39" s="3"/>
      <c r="F39" s="4"/>
      <c r="J39" s="3">
        <v>2.9988425925925922E-2</v>
      </c>
      <c r="K39" s="4">
        <f>TIME(0,26,24)/J39*D39*1000</f>
        <v>642.52566576611343</v>
      </c>
      <c r="L39" s="4">
        <f>I39+K39</f>
        <v>642.52566576611343</v>
      </c>
    </row>
    <row r="40" spans="1:12" x14ac:dyDescent="0.25">
      <c r="A40" t="s">
        <v>211</v>
      </c>
      <c r="B40" t="s">
        <v>46</v>
      </c>
      <c r="D40">
        <f>IF(C40=1988,1,IF(C40=1987,1.005,IF(C40=1986,1.01,IF(C40=1985,1.015,IF(C40=1984,1.02,IF(C40=1983,1.026,IF(C40=1982,1.032,IF(C40=1981,1.038,IF(C40=1980,1.044,IF(C40=1979,1.051,IF(C40=1978,1.058,IF(C40=1977,1.065,IF(C40=1976,1.072,IF(C40=1975,1.08,IF(C40=1974,1.088,IF(C40=1973,1.096,IF(C40=1972,1.104,IF(C40=1971,1.113,IF(C40=1970,1.122,IF(C40=1969,1.131,IF(C40=1968,1.142,IF(C40=1967,1.152,IF(C40=1966,1.162,IF(C40=1965,1.173,IF(C40=1964,1.184,IF(C40=1963,1.195,IF(C40=1962,1.206,IF(C40=1961,1.218,IF(C40=1960,1.23,IF(C40=1959,1.242,IF(C40=1958,1.255,IF(C40=1957,1.268,IF(C40=1956,1.281,IF(C40=1955,1.295,IF(C40=1954,1.309,IF(C40=1953,1.323,IF(C40=1952,1.338,1)))))))))))))))))))))))))))))))))))))</f>
        <v>1</v>
      </c>
      <c r="E40" s="3"/>
      <c r="F40" s="4"/>
      <c r="J40" s="3">
        <v>3.0150462962962962E-2</v>
      </c>
      <c r="K40" s="4">
        <f>TIME(0,26,24)/J40*D40*1000</f>
        <v>608.06142034548952</v>
      </c>
      <c r="L40" s="4">
        <f>I40+K40</f>
        <v>608.06142034548952</v>
      </c>
    </row>
    <row r="41" spans="1:12" x14ac:dyDescent="0.25">
      <c r="A41" t="s">
        <v>218</v>
      </c>
      <c r="B41" t="s">
        <v>59</v>
      </c>
      <c r="C41">
        <v>1972</v>
      </c>
      <c r="D41">
        <f>IF(C41=1988,1,IF(C41=1987,1.005,IF(C41=1986,1.01,IF(C41=1985,1.015,IF(C41=1984,1.02,IF(C41=1983,1.026,IF(C41=1982,1.032,IF(C41=1981,1.038,IF(C41=1980,1.044,IF(C41=1979,1.051,IF(C41=1978,1.058,IF(C41=1977,1.065,IF(C41=1976,1.072,IF(C41=1975,1.08,IF(C41=1974,1.088,IF(C41=1973,1.096,IF(C41=1972,1.104,IF(C41=1971,1.113,IF(C41=1970,1.122,IF(C41=1969,1.131,IF(C41=1968,1.142,IF(C41=1967,1.152,IF(C41=1966,1.162,IF(C41=1965,1.173,IF(C41=1964,1.184,IF(C41=1963,1.195,IF(C41=1962,1.206,IF(C41=1961,1.218,IF(C41=1960,1.23,IF(C41=1959,1.242,IF(C41=1958,1.255,IF(C41=1957,1.268,IF(C41=1956,1.281,IF(C41=1955,1.295,IF(C41=1954,1.309,IF(C41=1953,1.323,IF(C41=1952,1.338,1)))))))))))))))))))))))))))))))))))))</f>
        <v>1.1040000000000001</v>
      </c>
      <c r="E41" s="3"/>
      <c r="F41" s="4"/>
      <c r="J41" s="3">
        <v>3.3344907407407406E-2</v>
      </c>
      <c r="K41" s="4">
        <f>TIME(0,26,24)/J41*D41*1000</f>
        <v>606.98923984727526</v>
      </c>
      <c r="L41" s="4">
        <f>I41+K41</f>
        <v>606.98923984727526</v>
      </c>
    </row>
    <row r="42" spans="1:12" x14ac:dyDescent="0.25">
      <c r="A42" t="s">
        <v>205</v>
      </c>
      <c r="B42" t="s">
        <v>70</v>
      </c>
      <c r="D42">
        <f>IF(C42=1988,1,IF(C42=1987,1.005,IF(C42=1986,1.01,IF(C42=1985,1.015,IF(C42=1984,1.02,IF(C42=1983,1.026,IF(C42=1982,1.032,IF(C42=1981,1.038,IF(C42=1980,1.044,IF(C42=1979,1.051,IF(C42=1978,1.058,IF(C42=1977,1.065,IF(C42=1976,1.072,IF(C42=1975,1.08,IF(C42=1974,1.088,IF(C42=1973,1.096,IF(C42=1972,1.104,IF(C42=1971,1.113,IF(C42=1970,1.122,IF(C42=1969,1.131,IF(C42=1968,1.142,IF(C42=1967,1.152,IF(C42=1966,1.162,IF(C42=1965,1.173,IF(C42=1964,1.184,IF(C42=1963,1.195,IF(C42=1962,1.206,IF(C42=1961,1.218,IF(C42=1960,1.23,IF(C42=1959,1.242,IF(C42=1958,1.255,IF(C42=1957,1.268,IF(C42=1956,1.281,IF(C42=1955,1.295,IF(C42=1954,1.309,IF(C42=1953,1.323,IF(C42=1952,1.338,1)))))))))))))))))))))))))))))))))))))</f>
        <v>1</v>
      </c>
      <c r="E42" s="3"/>
      <c r="F42" s="4"/>
      <c r="G42" s="3"/>
      <c r="J42" s="3">
        <v>3.1493055555555559E-2</v>
      </c>
      <c r="K42" s="4">
        <f>TIME(0,26,24)/J42*D42*1000</f>
        <v>582.13891951488415</v>
      </c>
      <c r="L42" s="4">
        <f>I42+K42</f>
        <v>582.13891951488415</v>
      </c>
    </row>
    <row r="43" spans="1:12" x14ac:dyDescent="0.25">
      <c r="A43" t="s">
        <v>61</v>
      </c>
      <c r="B43" t="s">
        <v>62</v>
      </c>
      <c r="C43">
        <v>1978</v>
      </c>
      <c r="D43">
        <f>IF(C43=1988,1,IF(C43=1987,1.005,IF(C43=1986,1.01,IF(C43=1985,1.015,IF(C43=1984,1.02,IF(C43=1983,1.026,IF(C43=1982,1.032,IF(C43=1981,1.038,IF(C43=1980,1.044,IF(C43=1979,1.051,IF(C43=1978,1.058,IF(C43=1977,1.065,IF(C43=1976,1.072,IF(C43=1975,1.08,IF(C43=1974,1.088,IF(C43=1973,1.096,IF(C43=1972,1.104,IF(C43=1971,1.113,IF(C43=1970,1.122,IF(C43=1969,1.131,IF(C43=1968,1.142,IF(C43=1967,1.152,IF(C43=1966,1.162,IF(C43=1965,1.173,IF(C43=1964,1.184,IF(C43=1963,1.195,IF(C43=1962,1.206,IF(C43=1961,1.218,IF(C43=1960,1.23,IF(C43=1959,1.242,IF(C43=1958,1.255,IF(C43=1957,1.268,IF(C43=1956,1.281,IF(C43=1955,1.295,IF(C43=1954,1.309,IF(C43=1953,1.323,IF(C43=1952,1.338,1)))))))))))))))))))))))))))))))))))))</f>
        <v>1.0580000000000001</v>
      </c>
      <c r="E43" s="3">
        <v>3.7089583333333336E-2</v>
      </c>
      <c r="F43" s="4">
        <f>TIME(0,25,47)/E43*D43*1000</f>
        <v>510.75224525204868</v>
      </c>
      <c r="H43" s="4"/>
      <c r="I43" s="4">
        <f>H43+F43</f>
        <v>510.75224525204868</v>
      </c>
      <c r="K43" s="4"/>
      <c r="L43" s="4">
        <f>I43+K43</f>
        <v>510.75224525204868</v>
      </c>
    </row>
    <row r="44" spans="1:12" x14ac:dyDescent="0.25">
      <c r="A44" t="s">
        <v>209</v>
      </c>
      <c r="B44" t="s">
        <v>210</v>
      </c>
      <c r="D44">
        <f>IF(C44=1988,1,IF(C44=1987,1.005,IF(C44=1986,1.01,IF(C44=1985,1.015,IF(C44=1984,1.02,IF(C44=1983,1.026,IF(C44=1982,1.032,IF(C44=1981,1.038,IF(C44=1980,1.044,IF(C44=1979,1.051,IF(C44=1978,1.058,IF(C44=1977,1.065,IF(C44=1976,1.072,IF(C44=1975,1.08,IF(C44=1974,1.088,IF(C44=1973,1.096,IF(C44=1972,1.104,IF(C44=1971,1.113,IF(C44=1970,1.122,IF(C44=1969,1.131,IF(C44=1968,1.142,IF(C44=1967,1.152,IF(C44=1966,1.162,IF(C44=1965,1.173,IF(C44=1964,1.184,IF(C44=1963,1.195,IF(C44=1962,1.206,IF(C44=1961,1.218,IF(C44=1960,1.23,IF(C44=1959,1.242,IF(C44=1958,1.255,IF(C44=1957,1.268,IF(C44=1956,1.281,IF(C44=1955,1.295,IF(C44=1954,1.309,IF(C44=1953,1.323,IF(C44=1952,1.338,1)))))))))))))))))))))))))))))))))))))</f>
        <v>1</v>
      </c>
      <c r="E44" s="3"/>
      <c r="F44" s="4"/>
      <c r="J44" s="3">
        <v>3.7349537037037035E-2</v>
      </c>
      <c r="K44" s="4">
        <f>TIME(0,26,24)/J44*D44*1000</f>
        <v>490.85838239851262</v>
      </c>
      <c r="L44" s="4">
        <f>I44+K44</f>
        <v>490.85838239851262</v>
      </c>
    </row>
    <row r="45" spans="1:12" x14ac:dyDescent="0.25">
      <c r="A45" t="s">
        <v>175</v>
      </c>
      <c r="B45" t="s">
        <v>70</v>
      </c>
      <c r="C45">
        <v>1977</v>
      </c>
      <c r="D45">
        <f>IF(C45=1988,1,IF(C45=1987,1.005,IF(C45=1986,1.01,IF(C45=1985,1.015,IF(C45=1984,1.02,IF(C45=1983,1.026,IF(C45=1982,1.032,IF(C45=1981,1.038,IF(C45=1980,1.044,IF(C45=1979,1.051,IF(C45=1978,1.058,IF(C45=1977,1.065,IF(C45=1976,1.072,IF(C45=1975,1.08,IF(C45=1974,1.088,IF(C45=1973,1.096,IF(C45=1972,1.104,IF(C45=1971,1.113,IF(C45=1970,1.122,IF(C45=1969,1.131,IF(C45=1968,1.142,IF(C45=1967,1.152,IF(C45=1966,1.162,IF(C45=1965,1.173,IF(C45=1964,1.184,IF(C45=1963,1.195,IF(C45=1962,1.206,IF(C45=1961,1.218,IF(C45=1960,1.23,IF(C45=1959,1.242,IF(C45=1958,1.255,IF(C45=1957,1.268,IF(C45=1956,1.281,IF(C45=1955,1.295,IF(C45=1954,1.309,IF(C45=1953,1.323,IF(C45=1952,1.338,1)))))))))))))))))))))))))))))))))))))</f>
        <v>1.0649999999999999</v>
      </c>
      <c r="E45" s="3"/>
      <c r="F45" s="4"/>
      <c r="G45" s="3">
        <v>4.1010995370370368E-2</v>
      </c>
      <c r="H45" s="4">
        <f>TIME(0,26,53)/G45*D45*1000</f>
        <v>484.8081617678186</v>
      </c>
      <c r="I45" s="4">
        <f>H45+F45</f>
        <v>484.8081617678186</v>
      </c>
      <c r="K45" s="4"/>
      <c r="L45" s="4">
        <f>I45+K45</f>
        <v>484.8081617678186</v>
      </c>
    </row>
    <row r="46" spans="1:12" x14ac:dyDescent="0.25">
      <c r="A46" t="s">
        <v>61</v>
      </c>
      <c r="B46" t="s">
        <v>213</v>
      </c>
      <c r="C46">
        <v>1959</v>
      </c>
      <c r="D46">
        <f>IF(C46=1988,1,IF(C46=1987,1.005,IF(C46=1986,1.01,IF(C46=1985,1.015,IF(C46=1984,1.02,IF(C46=1983,1.026,IF(C46=1982,1.032,IF(C46=1981,1.038,IF(C46=1980,1.044,IF(C46=1979,1.051,IF(C46=1978,1.058,IF(C46=1977,1.065,IF(C46=1976,1.072,IF(C46=1975,1.08,IF(C46=1974,1.088,IF(C46=1973,1.096,IF(C46=1972,1.104,IF(C46=1971,1.113,IF(C46=1970,1.122,IF(C46=1969,1.131,IF(C46=1968,1.142,IF(C46=1967,1.152,IF(C46=1966,1.162,IF(C46=1965,1.173,IF(C46=1964,1.184,IF(C46=1963,1.195,IF(C46=1962,1.206,IF(C46=1961,1.218,IF(C46=1960,1.23,IF(C46=1959,1.242,IF(C46=1958,1.255,IF(C46=1957,1.268,IF(C46=1956,1.281,IF(C46=1955,1.295,IF(C46=1954,1.309,IF(C46=1953,1.323,IF(C46=1952,1.338,1)))))))))))))))))))))))))))))))))))))</f>
        <v>1.242</v>
      </c>
      <c r="E46" s="3"/>
      <c r="F46" s="4"/>
      <c r="J46" s="3">
        <v>4.8182870370370369E-2</v>
      </c>
      <c r="K46" s="4">
        <f>TIME(0,26,24)/J46*D46*1000</f>
        <v>472.57458563535909</v>
      </c>
      <c r="L46" s="4">
        <f>I46+K46</f>
        <v>472.57458563535909</v>
      </c>
    </row>
    <row r="47" spans="1:12" x14ac:dyDescent="0.25">
      <c r="A47" t="s">
        <v>216</v>
      </c>
      <c r="B47" t="s">
        <v>93</v>
      </c>
      <c r="D47">
        <f>IF(C47=1988,1,IF(C47=1987,1.005,IF(C47=1986,1.01,IF(C47=1985,1.015,IF(C47=1984,1.02,IF(C47=1983,1.026,IF(C47=1982,1.032,IF(C47=1981,1.038,IF(C47=1980,1.044,IF(C47=1979,1.051,IF(C47=1978,1.058,IF(C47=1977,1.065,IF(C47=1976,1.072,IF(C47=1975,1.08,IF(C47=1974,1.088,IF(C47=1973,1.096,IF(C47=1972,1.104,IF(C47=1971,1.113,IF(C47=1970,1.122,IF(C47=1969,1.131,IF(C47=1968,1.142,IF(C47=1967,1.152,IF(C47=1966,1.162,IF(C47=1965,1.173,IF(C47=1964,1.184,IF(C47=1963,1.195,IF(C47=1962,1.206,IF(C47=1961,1.218,IF(C47=1960,1.23,IF(C47=1959,1.242,IF(C47=1958,1.255,IF(C47=1957,1.268,IF(C47=1956,1.281,IF(C47=1955,1.295,IF(C47=1954,1.309,IF(C47=1953,1.323,IF(C47=1952,1.338,1)))))))))))))))))))))))))))))))))))))</f>
        <v>1</v>
      </c>
      <c r="E47" s="3"/>
      <c r="F47" s="4"/>
      <c r="J47" s="3">
        <v>4.1712962962962959E-2</v>
      </c>
      <c r="K47" s="4">
        <f>TIME(0,26,24)/J47*D47*1000</f>
        <v>439.51165371809105</v>
      </c>
      <c r="L47" s="4">
        <f>I47+K47</f>
        <v>439.51165371809105</v>
      </c>
    </row>
    <row r="48" spans="1:12" x14ac:dyDescent="0.25">
      <c r="A48" t="s">
        <v>65</v>
      </c>
      <c r="B48" t="s">
        <v>50</v>
      </c>
      <c r="C48">
        <v>2002</v>
      </c>
      <c r="D48">
        <f>IF(C48=1988,1,IF(C48=1987,1.005,IF(C48=1986,1.01,IF(C48=1985,1.015,IF(C48=1984,1.02,IF(C48=1983,1.026,IF(C48=1982,1.032,IF(C48=1981,1.038,IF(C48=1980,1.044,IF(C48=1979,1.051,IF(C48=1978,1.058,IF(C48=1977,1.065,IF(C48=1976,1.072,IF(C48=1975,1.08,IF(C48=1974,1.088,IF(C48=1973,1.096,IF(C48=1972,1.104,IF(C48=1971,1.113,IF(C48=1970,1.122,IF(C48=1969,1.131,IF(C48=1968,1.142,IF(C48=1967,1.152,IF(C48=1966,1.162,IF(C48=1965,1.173,IF(C48=1964,1.184,IF(C48=1963,1.195,IF(C48=1962,1.206,IF(C48=1961,1.218,IF(C48=1960,1.23,IF(C48=1959,1.242,IF(C48=1958,1.255,IF(C48=1957,1.268,IF(C48=1956,1.281,IF(C48=1955,1.295,IF(C48=1954,1.309,IF(C48=1953,1.323,IF(C48=1952,1.338,1)))))))))))))))))))))))))))))))))))))</f>
        <v>1</v>
      </c>
      <c r="E48" s="3">
        <v>4.0914351851851848E-2</v>
      </c>
      <c r="F48" s="4">
        <f>TIME(0,25,47)/E48*D48*1000</f>
        <v>437.62376237623766</v>
      </c>
      <c r="H48" s="4"/>
      <c r="I48" s="4">
        <f>H48+F48</f>
        <v>437.62376237623766</v>
      </c>
      <c r="K48" s="4"/>
      <c r="L48" s="4">
        <f>I48+K48</f>
        <v>437.62376237623766</v>
      </c>
    </row>
    <row r="49" spans="1:12" x14ac:dyDescent="0.25">
      <c r="A49" t="s">
        <v>207</v>
      </c>
      <c r="B49" t="s">
        <v>208</v>
      </c>
      <c r="D49">
        <f>IF(C49=1988,1,IF(C49=1987,1.005,IF(C49=1986,1.01,IF(C49=1985,1.015,IF(C49=1984,1.02,IF(C49=1983,1.026,IF(C49=1982,1.032,IF(C49=1981,1.038,IF(C49=1980,1.044,IF(C49=1979,1.051,IF(C49=1978,1.058,IF(C49=1977,1.065,IF(C49=1976,1.072,IF(C49=1975,1.08,IF(C49=1974,1.088,IF(C49=1973,1.096,IF(C49=1972,1.104,IF(C49=1971,1.113,IF(C49=1970,1.122,IF(C49=1969,1.131,IF(C49=1968,1.142,IF(C49=1967,1.152,IF(C49=1966,1.162,IF(C49=1965,1.173,IF(C49=1964,1.184,IF(C49=1963,1.195,IF(C49=1962,1.206,IF(C49=1961,1.218,IF(C49=1960,1.23,IF(C49=1959,1.242,IF(C49=1958,1.255,IF(C49=1957,1.268,IF(C49=1956,1.281,IF(C49=1955,1.295,IF(C49=1954,1.309,IF(C49=1953,1.323,IF(C49=1952,1.338,1)))))))))))))))))))))))))))))))))))))</f>
        <v>1</v>
      </c>
      <c r="E49" s="3"/>
      <c r="F49" s="4"/>
      <c r="J49" s="3">
        <v>4.4155092592592593E-2</v>
      </c>
      <c r="K49" s="4">
        <f>TIME(0,26,24)/J49*D49*1000</f>
        <v>415.20314547837484</v>
      </c>
      <c r="L49" s="4">
        <f>I49+K49</f>
        <v>415.20314547837484</v>
      </c>
    </row>
    <row r="50" spans="1:12" x14ac:dyDescent="0.25">
      <c r="A50" t="s">
        <v>206</v>
      </c>
      <c r="B50" t="s">
        <v>146</v>
      </c>
      <c r="D50">
        <f>IF(C50=1988,1,IF(C50=1987,1.005,IF(C50=1986,1.01,IF(C50=1985,1.015,IF(C50=1984,1.02,IF(C50=1983,1.026,IF(C50=1982,1.032,IF(C50=1981,1.038,IF(C50=1980,1.044,IF(C50=1979,1.051,IF(C50=1978,1.058,IF(C50=1977,1.065,IF(C50=1976,1.072,IF(C50=1975,1.08,IF(C50=1974,1.088,IF(C50=1973,1.096,IF(C50=1972,1.104,IF(C50=1971,1.113,IF(C50=1970,1.122,IF(C50=1969,1.131,IF(C50=1968,1.142,IF(C50=1967,1.152,IF(C50=1966,1.162,IF(C50=1965,1.173,IF(C50=1964,1.184,IF(C50=1963,1.195,IF(C50=1962,1.206,IF(C50=1961,1.218,IF(C50=1960,1.23,IF(C50=1959,1.242,IF(C50=1958,1.255,IF(C50=1957,1.268,IF(C50=1956,1.281,IF(C50=1955,1.295,IF(C50=1954,1.309,IF(C50=1953,1.323,IF(C50=1952,1.338,1)))))))))))))))))))))))))))))))))))))</f>
        <v>1</v>
      </c>
      <c r="E50" s="3"/>
      <c r="F50" s="4"/>
      <c r="J50" s="3">
        <v>4.9016203703703708E-2</v>
      </c>
      <c r="K50" s="4">
        <f>TIME(0,26,24)/J50*D50*1000</f>
        <v>374.02597402597399</v>
      </c>
      <c r="L50" s="4">
        <f>I50+K50</f>
        <v>374.02597402597399</v>
      </c>
    </row>
    <row r="51" spans="1:12" x14ac:dyDescent="0.25">
      <c r="E51" s="3"/>
      <c r="F51" s="4"/>
      <c r="J51" s="3"/>
    </row>
    <row r="52" spans="1:12" x14ac:dyDescent="0.25">
      <c r="E52" s="3"/>
      <c r="F52" s="4"/>
      <c r="J52" s="3"/>
    </row>
    <row r="53" spans="1:12" x14ac:dyDescent="0.25">
      <c r="E53" s="3"/>
      <c r="F53" s="4"/>
    </row>
    <row r="54" spans="1:12" x14ac:dyDescent="0.25">
      <c r="A54" s="5" t="s">
        <v>67</v>
      </c>
      <c r="B54" s="5"/>
      <c r="E54" s="3"/>
      <c r="F54" s="4"/>
    </row>
    <row r="55" spans="1:12" x14ac:dyDescent="0.25">
      <c r="A55" s="11" t="s">
        <v>69</v>
      </c>
      <c r="B55" s="11" t="s">
        <v>70</v>
      </c>
      <c r="C55">
        <v>2002</v>
      </c>
      <c r="D55">
        <f t="shared" ref="D55:D61" si="3">IF(C55=1988,1,IF(C55=1987,1.005,IF(C55=1986,1.01,IF(C55=1985,1.015,IF(C55=1984,1.02,IF(C55=1983,1.026,IF(C55=1982,1.032,IF(C55=1981,1.038,IF(C55=1980,1.044,IF(C55=1979,1.051,IF(C55=1978,1.058,IF(C55=1977,1.065,IF(C55=1976,1.072,IF(C55=1975,1.08,IF(C55=1974,1.088,IF(C55=1973,1.096,IF(C55=1972,1.104,IF(C55=1971,1.113,IF(C55=1970,1.122,IF(C55=1969,1.131,IF(C55=1968,1.142,IF(C55=1967,1.152,IF(C55=1966,1.162,IF(C55=1965,1.173,IF(C55=1964,1.184,IF(C55=1963,1.195,IF(C55=1962,1.206,IF(C55=1961,1.218,IF(C55=1960,1.23,IF(C55=1959,1.242,IF(C55=1958,1.255,IF(C55=1957,1.268,IF(C55=1956,1.281,IF(C55=1955,1.295,IF(C55=1954,1.309,IF(C55=1953,1.323,IF(C55=1952,1.338,1)))))))))))))))))))))))))))))))))))))</f>
        <v>1</v>
      </c>
      <c r="E55" s="3">
        <v>1.4813425925925926E-2</v>
      </c>
      <c r="F55" s="4">
        <f t="shared" ref="F55:F72" si="4">TIME(0,19,13)/E55*D55*1000</f>
        <v>900.86570615995254</v>
      </c>
      <c r="G55" s="3">
        <v>1.3368518518518517E-2</v>
      </c>
      <c r="H55" s="4">
        <f t="shared" ref="H55:H66" si="5">TIME(0,19,15)/G55*D55*1000</f>
        <v>999.9653691647045</v>
      </c>
      <c r="I55" s="4">
        <f t="shared" ref="I55:I87" si="6">F55+H55</f>
        <v>1900.8310753246569</v>
      </c>
      <c r="J55" s="2">
        <v>1.1840277777777778E-2</v>
      </c>
      <c r="K55" s="4">
        <f>TIME(0,17,3)/J55*D55*1000</f>
        <v>1000</v>
      </c>
      <c r="L55" s="4">
        <f>SUM(I55,K55)</f>
        <v>2900.8310753246569</v>
      </c>
    </row>
    <row r="56" spans="1:12" x14ac:dyDescent="0.25">
      <c r="A56" s="9" t="s">
        <v>76</v>
      </c>
      <c r="B56" s="9" t="s">
        <v>77</v>
      </c>
      <c r="C56">
        <v>1962</v>
      </c>
      <c r="D56">
        <f>IF(C56=1988,1,IF(C56=1987,1.005,IF(C56=1986,1.01,IF(C56=1985,1.015,IF(C56=1984,1.02,IF(C56=1983,1.026,IF(C56=1982,1.032,IF(C56=1981,1.038,IF(C56=1980,1.044,IF(C56=1979,1.051,IF(C56=1978,1.058,IF(C56=1977,1.065,IF(C56=1976,1.072,IF(C56=1975,1.08,IF(C56=1974,1.088,IF(C56=1973,1.096,IF(C56=1972,1.104,IF(C56=1971,1.113,IF(C56=1970,1.122,IF(C56=1969,1.131,IF(C56=1968,1.142,IF(C56=1967,1.152,IF(C56=1966,1.162,IF(C56=1965,1.173,IF(C56=1964,1.184,IF(C56=1963,1.195,IF(C56=1962,1.206,IF(C56=1961,1.218,IF(C56=1960,1.23,IF(C56=1959,1.242,IF(C56=1958,1.255,IF(C56=1957,1.268,IF(C56=1956,1.281,IF(C56=1955,1.295,IF(C56=1954,1.309,IF(C56=1953,1.323,IF(C56=1952,1.338,1)))))))))))))))))))))))))))))))))))))</f>
        <v>1.206</v>
      </c>
      <c r="E56" s="3">
        <v>2.0615393518518519E-2</v>
      </c>
      <c r="F56" s="4">
        <f>TIME(0,19,13)/E56*D56*1000</f>
        <v>780.67674618368824</v>
      </c>
      <c r="G56" s="3">
        <v>2.8527083333333331E-2</v>
      </c>
      <c r="H56" s="4">
        <f>TIME(0,19,15)/G56*D56*1000</f>
        <v>565.14277367998261</v>
      </c>
      <c r="I56" s="4">
        <f>F56+H56</f>
        <v>1345.8195198636708</v>
      </c>
      <c r="J56" s="3">
        <v>2.6203703703703705E-2</v>
      </c>
      <c r="K56" s="4">
        <f>TIME(0,17,3)/J56*D56*1000</f>
        <v>544.93727915194347</v>
      </c>
      <c r="L56" s="4">
        <f>SUM(I56,K56)</f>
        <v>1890.7567990156144</v>
      </c>
    </row>
    <row r="57" spans="1:12" x14ac:dyDescent="0.25">
      <c r="A57" s="9" t="s">
        <v>74</v>
      </c>
      <c r="B57" s="9" t="s">
        <v>75</v>
      </c>
      <c r="C57">
        <v>1962</v>
      </c>
      <c r="D57">
        <f>IF(C57=1988,1,IF(C57=1987,1.005,IF(C57=1986,1.01,IF(C57=1985,1.015,IF(C57=1984,1.02,IF(C57=1983,1.026,IF(C57=1982,1.032,IF(C57=1981,1.038,IF(C57=1980,1.044,IF(C57=1979,1.051,IF(C57=1978,1.058,IF(C57=1977,1.065,IF(C57=1976,1.072,IF(C57=1975,1.08,IF(C57=1974,1.088,IF(C57=1973,1.096,IF(C57=1972,1.104,IF(C57=1971,1.113,IF(C57=1970,1.122,IF(C57=1969,1.131,IF(C57=1968,1.142,IF(C57=1967,1.152,IF(C57=1966,1.162,IF(C57=1965,1.173,IF(C57=1964,1.184,IF(C57=1963,1.195,IF(C57=1962,1.206,IF(C57=1961,1.218,IF(C57=1960,1.23,IF(C57=1959,1.242,IF(C57=1958,1.255,IF(C57=1957,1.268,IF(C57=1956,1.281,IF(C57=1955,1.295,IF(C57=1954,1.309,IF(C57=1953,1.323,IF(C57=1952,1.338,1)))))))))))))))))))))))))))))))))))))</f>
        <v>1.206</v>
      </c>
      <c r="E57" s="3">
        <v>1.9767129629629631E-2</v>
      </c>
      <c r="F57" s="4">
        <f>TIME(0,19,13)/E57*D57*1000</f>
        <v>814.17781108742997</v>
      </c>
      <c r="G57" s="3">
        <v>3.0833564814814817E-2</v>
      </c>
      <c r="H57" s="4">
        <f>TIME(0,19,15)/G57*D57*1000</f>
        <v>522.86769618846711</v>
      </c>
      <c r="I57" s="4">
        <f>F57+H57</f>
        <v>1337.0455072758971</v>
      </c>
      <c r="J57" s="3">
        <v>2.6782407407407408E-2</v>
      </c>
      <c r="K57" s="4">
        <f>TIME(0,17,3)/J57*D57*1000</f>
        <v>533.16248919619704</v>
      </c>
      <c r="L57" s="4">
        <f>SUM(I57,K57)</f>
        <v>1870.2079964720942</v>
      </c>
    </row>
    <row r="58" spans="1:12" x14ac:dyDescent="0.25">
      <c r="A58" s="9" t="s">
        <v>89</v>
      </c>
      <c r="B58" s="9" t="s">
        <v>84</v>
      </c>
      <c r="C58">
        <v>1956</v>
      </c>
      <c r="D58">
        <f>IF(C58=1988,1,IF(C58=1987,1.005,IF(C58=1986,1.01,IF(C58=1985,1.015,IF(C58=1984,1.02,IF(C58=1983,1.026,IF(C58=1982,1.032,IF(C58=1981,1.038,IF(C58=1980,1.044,IF(C58=1979,1.051,IF(C58=1978,1.058,IF(C58=1977,1.065,IF(C58=1976,1.072,IF(C58=1975,1.08,IF(C58=1974,1.088,IF(C58=1973,1.096,IF(C58=1972,1.104,IF(C58=1971,1.113,IF(C58=1970,1.122,IF(C58=1969,1.131,IF(C58=1968,1.142,IF(C58=1967,1.152,IF(C58=1966,1.162,IF(C58=1965,1.173,IF(C58=1964,1.184,IF(C58=1963,1.195,IF(C58=1962,1.206,IF(C58=1961,1.218,IF(C58=1960,1.23,IF(C58=1959,1.242,IF(C58=1958,1.255,IF(C58=1957,1.268,IF(C58=1956,1.281,IF(C58=1955,1.295,IF(C58=1954,1.309,IF(C58=1953,1.323,IF(C58=1952,1.338,1)))))))))))))))))))))))))))))))))))))</f>
        <v>1.2809999999999999</v>
      </c>
      <c r="E58" s="3">
        <v>2.8961574074074074E-2</v>
      </c>
      <c r="F58" s="4">
        <f>TIME(0,19,13)/E58*D58*1000</f>
        <v>590.25888389788508</v>
      </c>
      <c r="G58" s="3">
        <v>2.3688194444444446E-2</v>
      </c>
      <c r="H58" s="4">
        <f>TIME(0,19,15)/G58*D58*1000</f>
        <v>722.91196388261847</v>
      </c>
      <c r="I58" s="4">
        <f>F58+H58</f>
        <v>1313.1708477805037</v>
      </c>
      <c r="J58" s="3">
        <v>2.8206018518518519E-2</v>
      </c>
      <c r="K58" s="4">
        <f>TIME(0,17,3)/J58*D58*1000</f>
        <v>537.73615100533436</v>
      </c>
      <c r="L58" s="4">
        <f>SUM(I58,K58)</f>
        <v>1850.9069987858379</v>
      </c>
    </row>
    <row r="59" spans="1:12" x14ac:dyDescent="0.25">
      <c r="A59" s="10" t="s">
        <v>72</v>
      </c>
      <c r="B59" s="10" t="s">
        <v>73</v>
      </c>
      <c r="C59">
        <v>1969</v>
      </c>
      <c r="D59">
        <f>IF(C59=1988,1,IF(C59=1987,1.005,IF(C59=1986,1.01,IF(C59=1985,1.015,IF(C59=1984,1.02,IF(C59=1983,1.026,IF(C59=1982,1.032,IF(C59=1981,1.038,IF(C59=1980,1.044,IF(C59=1979,1.051,IF(C59=1978,1.058,IF(C59=1977,1.065,IF(C59=1976,1.072,IF(C59=1975,1.08,IF(C59=1974,1.088,IF(C59=1973,1.096,IF(C59=1972,1.104,IF(C59=1971,1.113,IF(C59=1970,1.122,IF(C59=1969,1.131,IF(C59=1968,1.142,IF(C59=1967,1.152,IF(C59=1966,1.162,IF(C59=1965,1.173,IF(C59=1964,1.184,IF(C59=1963,1.195,IF(C59=1962,1.206,IF(C59=1961,1.218,IF(C59=1960,1.23,IF(C59=1959,1.242,IF(C59=1958,1.255,IF(C59=1957,1.268,IF(C59=1956,1.281,IF(C59=1955,1.295,IF(C59=1954,1.309,IF(C59=1953,1.323,IF(C59=1952,1.338,1)))))))))))))))))))))))))))))))))))))</f>
        <v>1.131</v>
      </c>
      <c r="E59" s="3">
        <v>1.9493750000000001E-2</v>
      </c>
      <c r="F59" s="4">
        <f>TIME(0,19,13)/E59*D59*1000</f>
        <v>774.25278757436502</v>
      </c>
      <c r="G59" s="3">
        <v>2.7300115740740743E-2</v>
      </c>
      <c r="H59" s="4">
        <f>TIME(0,19,15)/G59*D59*1000</f>
        <v>553.81709648836454</v>
      </c>
      <c r="I59" s="4">
        <f>F59+H59</f>
        <v>1328.0698840627297</v>
      </c>
      <c r="J59" s="3">
        <v>2.6828703703703702E-2</v>
      </c>
      <c r="K59" s="4">
        <f>TIME(0,17,3)/J59*D59*1000</f>
        <v>499.14279551337364</v>
      </c>
      <c r="L59" s="4">
        <f>SUM(I59,K59)</f>
        <v>1827.2126795761033</v>
      </c>
    </row>
    <row r="60" spans="1:12" x14ac:dyDescent="0.25">
      <c r="A60" s="10" t="s">
        <v>83</v>
      </c>
      <c r="B60" s="10" t="s">
        <v>84</v>
      </c>
      <c r="C60">
        <v>1956</v>
      </c>
      <c r="D60">
        <f>IF(C60=1988,1,IF(C60=1987,1.005,IF(C60=1986,1.01,IF(C60=1985,1.015,IF(C60=1984,1.02,IF(C60=1983,1.026,IF(C60=1982,1.032,IF(C60=1981,1.038,IF(C60=1980,1.044,IF(C60=1979,1.051,IF(C60=1978,1.058,IF(C60=1977,1.065,IF(C60=1976,1.072,IF(C60=1975,1.08,IF(C60=1974,1.088,IF(C60=1973,1.096,IF(C60=1972,1.104,IF(C60=1971,1.113,IF(C60=1970,1.122,IF(C60=1969,1.131,IF(C60=1968,1.142,IF(C60=1967,1.152,IF(C60=1966,1.162,IF(C60=1965,1.173,IF(C60=1964,1.184,IF(C60=1963,1.195,IF(C60=1962,1.206,IF(C60=1961,1.218,IF(C60=1960,1.23,IF(C60=1959,1.242,IF(C60=1958,1.255,IF(C60=1957,1.268,IF(C60=1956,1.281,IF(C60=1955,1.295,IF(C60=1954,1.309,IF(C60=1953,1.323,IF(C60=1952,1.338,1)))))))))))))))))))))))))))))))))))))</f>
        <v>1.2809999999999999</v>
      </c>
      <c r="E60" s="3">
        <v>2.5908101851851856E-2</v>
      </c>
      <c r="F60" s="4">
        <f>TIME(0,19,13)/E60*D60*1000</f>
        <v>659.82550503471123</v>
      </c>
      <c r="G60" s="3">
        <v>2.8534259259259259E-2</v>
      </c>
      <c r="H60" s="4">
        <f>TIME(0,19,15)/G60*D60*1000</f>
        <v>600.13750527306354</v>
      </c>
      <c r="I60" s="4">
        <f>F60+H60</f>
        <v>1259.9630103077748</v>
      </c>
      <c r="J60" s="3">
        <v>2.763888888888889E-2</v>
      </c>
      <c r="K60" s="4">
        <f>TIME(0,17,3)/J60*D60*1000</f>
        <v>548.77010050251249</v>
      </c>
      <c r="L60" s="4">
        <f>SUM(I60,K60)</f>
        <v>1808.7331108102871</v>
      </c>
    </row>
    <row r="61" spans="1:12" x14ac:dyDescent="0.25">
      <c r="A61" s="10" t="s">
        <v>78</v>
      </c>
      <c r="B61" s="10" t="s">
        <v>79</v>
      </c>
      <c r="C61">
        <v>2003</v>
      </c>
      <c r="D61">
        <f>IF(C61=1988,1,IF(C61=1987,1.005,IF(C61=1986,1.01,IF(C61=1985,1.015,IF(C61=1984,1.02,IF(C61=1983,1.026,IF(C61=1982,1.032,IF(C61=1981,1.038,IF(C61=1980,1.044,IF(C61=1979,1.051,IF(C61=1978,1.058,IF(C61=1977,1.065,IF(C61=1976,1.072,IF(C61=1975,1.08,IF(C61=1974,1.088,IF(C61=1973,1.096,IF(C61=1972,1.104,IF(C61=1971,1.113,IF(C61=1970,1.122,IF(C61=1969,1.131,IF(C61=1968,1.142,IF(C61=1967,1.152,IF(C61=1966,1.162,IF(C61=1965,1.173,IF(C61=1964,1.184,IF(C61=1963,1.195,IF(C61=1962,1.206,IF(C61=1961,1.218,IF(C61=1960,1.23,IF(C61=1959,1.242,IF(C61=1958,1.255,IF(C61=1957,1.268,IF(C61=1956,1.281,IF(C61=1955,1.295,IF(C61=1954,1.309,IF(C61=1953,1.323,IF(C61=1952,1.338,1)))))))))))))))))))))))))))))))))))))</f>
        <v>1</v>
      </c>
      <c r="E61" s="3">
        <v>2.0962962962962964E-2</v>
      </c>
      <c r="F61" s="4">
        <f>TIME(0,19,13)/E61*D61*1000</f>
        <v>636.59452296819791</v>
      </c>
      <c r="G61" s="3">
        <v>2.142060185185185E-2</v>
      </c>
      <c r="H61" s="4">
        <f>TIME(0,19,15)/G61*D61*1000</f>
        <v>624.07469444654589</v>
      </c>
      <c r="I61" s="4">
        <f>F61+H61</f>
        <v>1260.6692174147438</v>
      </c>
      <c r="J61" s="3">
        <v>2.3738425925925923E-2</v>
      </c>
      <c r="K61" s="4">
        <f>TIME(0,17,3)/J61*D61*1000</f>
        <v>498.78108239882988</v>
      </c>
      <c r="L61" s="4">
        <f>SUM(I61,K61)</f>
        <v>1759.4502998135736</v>
      </c>
    </row>
    <row r="62" spans="1:12" x14ac:dyDescent="0.25">
      <c r="A62" s="11" t="s">
        <v>68</v>
      </c>
      <c r="B62" s="11" t="s">
        <v>64</v>
      </c>
      <c r="C62">
        <v>2000</v>
      </c>
      <c r="D62">
        <f>IF(C62=1988,1,IF(C62=1987,1.005,IF(C62=1986,1.01,IF(C62=1985,1.015,IF(C62=1984,1.02,IF(C62=1983,1.026,IF(C62=1982,1.032,IF(C62=1981,1.038,IF(C62=1980,1.044,IF(C62=1979,1.051,IF(C62=1978,1.058,IF(C62=1977,1.065,IF(C62=1976,1.072,IF(C62=1975,1.08,IF(C62=1974,1.088,IF(C62=1973,1.096,IF(C62=1972,1.104,IF(C62=1971,1.113,IF(C62=1970,1.122,IF(C62=1969,1.131,IF(C62=1968,1.142,IF(C62=1967,1.152,IF(C62=1966,1.162,IF(C62=1965,1.173,IF(C62=1964,1.184,IF(C62=1963,1.195,IF(C62=1962,1.206,IF(C62=1961,1.218,IF(C62=1960,1.23,IF(C62=1959,1.242,IF(C62=1958,1.255,IF(C62=1957,1.268,IF(C62=1956,1.281,IF(C62=1955,1.295,IF(C62=1954,1.309,IF(C62=1953,1.323,IF(C62=1952,1.338,1)))))))))))))))))))))))))))))))))))))</f>
        <v>1</v>
      </c>
      <c r="E62" s="3">
        <v>1.3347916666666668E-2</v>
      </c>
      <c r="F62" s="4">
        <f>TIME(0,19,13)/E62*D62*1000</f>
        <v>999.77455213915334</v>
      </c>
      <c r="I62" s="4">
        <f>F62+H62</f>
        <v>999.77455213915334</v>
      </c>
      <c r="J62" s="2">
        <v>1.6400462962962964E-2</v>
      </c>
      <c r="K62" s="4">
        <f>TIME(0,17,3)/J62*D62*1000</f>
        <v>721.94777699364852</v>
      </c>
      <c r="L62" s="4">
        <f>SUM(I62,K62)</f>
        <v>1721.7223291328019</v>
      </c>
    </row>
    <row r="63" spans="1:12" x14ac:dyDescent="0.25">
      <c r="A63" s="11" t="s">
        <v>90</v>
      </c>
      <c r="B63" s="11" t="s">
        <v>91</v>
      </c>
      <c r="C63">
        <v>2006</v>
      </c>
      <c r="D63">
        <f>IF(C63=1988,1,IF(C63=1987,1.005,IF(C63=1986,1.01,IF(C63=1985,1.015,IF(C63=1984,1.02,IF(C63=1983,1.026,IF(C63=1982,1.032,IF(C63=1981,1.038,IF(C63=1980,1.044,IF(C63=1979,1.051,IF(C63=1978,1.058,IF(C63=1977,1.065,IF(C63=1976,1.072,IF(C63=1975,1.08,IF(C63=1974,1.088,IF(C63=1973,1.096,IF(C63=1972,1.104,IF(C63=1971,1.113,IF(C63=1970,1.122,IF(C63=1969,1.131,IF(C63=1968,1.142,IF(C63=1967,1.152,IF(C63=1966,1.162,IF(C63=1965,1.173,IF(C63=1964,1.184,IF(C63=1963,1.195,IF(C63=1962,1.206,IF(C63=1961,1.218,IF(C63=1960,1.23,IF(C63=1959,1.242,IF(C63=1958,1.255,IF(C63=1957,1.268,IF(C63=1956,1.281,IF(C63=1955,1.295,IF(C63=1954,1.309,IF(C63=1953,1.323,IF(C63=1952,1.338,1)))))))))))))))))))))))))))))))))))))</f>
        <v>1</v>
      </c>
      <c r="E63" s="3">
        <v>2.9234374999999996E-2</v>
      </c>
      <c r="F63" s="4">
        <f>TIME(0,19,13)/E63*D63*1000</f>
        <v>456.47999683274941</v>
      </c>
      <c r="G63" s="3">
        <v>2.2130555555555556E-2</v>
      </c>
      <c r="H63" s="4">
        <f>TIME(0,19,15)/G63*D63*1000</f>
        <v>604.05422367264975</v>
      </c>
      <c r="I63" s="4">
        <f>F63+H63</f>
        <v>1060.5342205053992</v>
      </c>
      <c r="J63" s="2">
        <v>2.5312500000000002E-2</v>
      </c>
      <c r="K63" s="4">
        <f>TIME(0,17,3)/J63*D63*1000</f>
        <v>467.76406035665292</v>
      </c>
      <c r="L63" s="4">
        <f>SUM(I63,K63)</f>
        <v>1528.298280862052</v>
      </c>
    </row>
    <row r="64" spans="1:12" x14ac:dyDescent="0.25">
      <c r="A64" s="10" t="s">
        <v>98</v>
      </c>
      <c r="B64" s="10" t="s">
        <v>99</v>
      </c>
      <c r="C64">
        <v>1942</v>
      </c>
      <c r="D64">
        <v>1.5049999999999999</v>
      </c>
      <c r="E64" s="3">
        <v>3.4724305555555557E-2</v>
      </c>
      <c r="F64" s="4">
        <f>TIME(0,19,13)/E64*D64*1000</f>
        <v>578.38696344885966</v>
      </c>
      <c r="G64" s="3">
        <v>4.0036458333333337E-2</v>
      </c>
      <c r="H64" s="4">
        <f>TIME(0,19,15)/G64*D64*1000</f>
        <v>502.51506873075749</v>
      </c>
      <c r="I64" s="4">
        <f>F64+H64</f>
        <v>1080.9020321796172</v>
      </c>
      <c r="J64" s="3">
        <v>6.8356481481481476E-2</v>
      </c>
      <c r="K64" s="4">
        <f>TIME(0,17,3)/J64*D64*1000</f>
        <v>260.6865899085675</v>
      </c>
      <c r="L64" s="4">
        <f>SUM(I64,K64)</f>
        <v>1341.5886220881848</v>
      </c>
    </row>
    <row r="65" spans="1:12" x14ac:dyDescent="0.25">
      <c r="A65" s="10" t="s">
        <v>94</v>
      </c>
      <c r="B65" s="10" t="s">
        <v>95</v>
      </c>
      <c r="C65">
        <v>1952</v>
      </c>
      <c r="D65">
        <f>IF(C65=1988,1,IF(C65=1987,1.005,IF(C65=1986,1.01,IF(C65=1985,1.015,IF(C65=1984,1.02,IF(C65=1983,1.026,IF(C65=1982,1.032,IF(C65=1981,1.038,IF(C65=1980,1.044,IF(C65=1979,1.051,IF(C65=1978,1.058,IF(C65=1977,1.065,IF(C65=1976,1.072,IF(C65=1975,1.08,IF(C65=1974,1.088,IF(C65=1973,1.096,IF(C65=1972,1.104,IF(C65=1971,1.113,IF(C65=1970,1.122,IF(C65=1969,1.131,IF(C65=1968,1.142,IF(C65=1967,1.152,IF(C65=1966,1.162,IF(C65=1965,1.173,IF(C65=1964,1.184,IF(C65=1963,1.195,IF(C65=1962,1.206,IF(C65=1961,1.218,IF(C65=1960,1.23,IF(C65=1959,1.242,IF(C65=1958,1.255,IF(C65=1957,1.268,IF(C65=1956,1.281,IF(C65=1955,1.295,IF(C65=1954,1.309,IF(C65=1953,1.323,IF(C65=1952,1.338,1)))))))))))))))))))))))))))))))))))))</f>
        <v>1.3380000000000001</v>
      </c>
      <c r="E65" s="3">
        <v>3.2216087962962957E-2</v>
      </c>
      <c r="F65" s="4">
        <f>TIME(0,19,13)/E65*D65*1000</f>
        <v>554.24128875109136</v>
      </c>
      <c r="G65" s="3">
        <v>4.4762500000000004E-2</v>
      </c>
      <c r="H65" s="4">
        <f>TIME(0,19,15)/G65*D65*1000</f>
        <v>399.58577678488319</v>
      </c>
      <c r="I65" s="4">
        <f>F65+H65</f>
        <v>953.8270655359745</v>
      </c>
      <c r="J65" s="3">
        <v>4.3402777777777783E-2</v>
      </c>
      <c r="K65" s="4">
        <f>TIME(0,17,3)/J65*D65*1000</f>
        <v>365.00639999999999</v>
      </c>
      <c r="L65" s="4">
        <f>SUM(I65,K65)</f>
        <v>1318.8334655359745</v>
      </c>
    </row>
    <row r="66" spans="1:12" x14ac:dyDescent="0.25">
      <c r="A66" s="10" t="s">
        <v>98</v>
      </c>
      <c r="B66" s="10" t="s">
        <v>101</v>
      </c>
      <c r="C66">
        <v>1944</v>
      </c>
      <c r="D66">
        <v>1.468</v>
      </c>
      <c r="E66" s="3">
        <v>3.6564467592592596E-2</v>
      </c>
      <c r="F66" s="4">
        <f>TIME(0,19,13)/E66*D66*1000</f>
        <v>535.77490290171147</v>
      </c>
      <c r="G66" s="3">
        <v>4.003460648148148E-2</v>
      </c>
      <c r="H66" s="4">
        <f>TIME(0,19,15)/G66*D66*1000</f>
        <v>490.18355068965224</v>
      </c>
      <c r="I66" s="4">
        <f>F66+H66</f>
        <v>1025.9584535913637</v>
      </c>
      <c r="J66" s="3">
        <v>6.8368055555555557E-2</v>
      </c>
      <c r="K66" s="4">
        <f>TIME(0,17,3)/J66*D66*1000</f>
        <v>254.23463687150831</v>
      </c>
      <c r="L66" s="4">
        <f>SUM(I66,K66)</f>
        <v>1280.1930904628721</v>
      </c>
    </row>
    <row r="67" spans="1:12" x14ac:dyDescent="0.25">
      <c r="A67" s="10" t="s">
        <v>88</v>
      </c>
      <c r="B67" s="10" t="s">
        <v>48</v>
      </c>
      <c r="C67">
        <v>1951</v>
      </c>
      <c r="D67">
        <v>1.353</v>
      </c>
      <c r="E67" s="3">
        <v>2.7812384259259259E-2</v>
      </c>
      <c r="F67" s="4">
        <f>TIME(0,19,13)/E67*D67*1000</f>
        <v>649.19496127740865</v>
      </c>
      <c r="G67" s="3">
        <v>3.123136574074074E-2</v>
      </c>
      <c r="H67" s="4">
        <f>TIME(0,19,15)/G67*D67*1000</f>
        <v>579.12866561171677</v>
      </c>
      <c r="I67" s="4">
        <f>F67+H67</f>
        <v>1228.3236268891255</v>
      </c>
      <c r="K67" s="4"/>
      <c r="L67" s="4">
        <f>SUM(I67,K67)</f>
        <v>1228.3236268891255</v>
      </c>
    </row>
    <row r="68" spans="1:12" x14ac:dyDescent="0.25">
      <c r="A68" t="s">
        <v>177</v>
      </c>
      <c r="B68" t="s">
        <v>114</v>
      </c>
      <c r="D68">
        <f>IF(C68=1988,1,IF(C68=1987,1.005,IF(C68=1986,1.01,IF(C68=1985,1.015,IF(C68=1984,1.02,IF(C68=1983,1.026,IF(C68=1982,1.032,IF(C68=1981,1.038,IF(C68=1980,1.044,IF(C68=1979,1.051,IF(C68=1978,1.058,IF(C68=1977,1.065,IF(C68=1976,1.072,IF(C68=1975,1.08,IF(C68=1974,1.088,IF(C68=1973,1.096,IF(C68=1972,1.104,IF(C68=1971,1.113,IF(C68=1970,1.122,IF(C68=1969,1.131,IF(C68=1968,1.142,IF(C68=1967,1.152,IF(C68=1966,1.162,IF(C68=1965,1.173,IF(C68=1964,1.184,IF(C68=1963,1.195,IF(C68=1962,1.206,IF(C68=1961,1.218,IF(C68=1960,1.23,IF(C68=1959,1.242,IF(C68=1958,1.255,IF(C68=1957,1.268,IF(C68=1956,1.281,IF(C68=1955,1.295,IF(C68=1954,1.309,IF(C68=1953,1.323,IF(C68=1952,1.338,1)))))))))))))))))))))))))))))))))))))</f>
        <v>1</v>
      </c>
      <c r="E68" s="3"/>
      <c r="G68" s="3">
        <v>1.7564699074074073E-2</v>
      </c>
      <c r="H68" s="4">
        <f>TIME(0,19,15)/G68*D68*1000</f>
        <v>761.07512569271034</v>
      </c>
      <c r="I68" s="4">
        <f>F68+H68</f>
        <v>761.07512569271034</v>
      </c>
      <c r="J68" s="3">
        <v>3.5798611111111107E-2</v>
      </c>
      <c r="K68" s="4">
        <f>TIME(0,17,3)/J68*D68*1000</f>
        <v>330.74684772065962</v>
      </c>
      <c r="L68" s="4">
        <f>SUM(I68,K68)</f>
        <v>1091.82197341337</v>
      </c>
    </row>
    <row r="69" spans="1:12" x14ac:dyDescent="0.25">
      <c r="A69" t="s">
        <v>86</v>
      </c>
      <c r="B69" t="s">
        <v>87</v>
      </c>
      <c r="C69">
        <v>2004</v>
      </c>
      <c r="D69">
        <f>IF(C69=1988,1,IF(C69=1987,1.005,IF(C69=1986,1.01,IF(C69=1985,1.015,IF(C69=1984,1.02,IF(C69=1983,1.026,IF(C69=1982,1.032,IF(C69=1981,1.038,IF(C69=1980,1.044,IF(C69=1979,1.051,IF(C69=1978,1.058,IF(C69=1977,1.065,IF(C69=1976,1.072,IF(C69=1975,1.08,IF(C69=1974,1.088,IF(C69=1973,1.096,IF(C69=1972,1.104,IF(C69=1971,1.113,IF(C69=1970,1.122,IF(C69=1969,1.131,IF(C69=1968,1.142,IF(C69=1967,1.152,IF(C69=1966,1.162,IF(C69=1965,1.173,IF(C69=1964,1.184,IF(C69=1963,1.195,IF(C69=1962,1.206,IF(C69=1961,1.218,IF(C69=1960,1.23,IF(C69=1959,1.242,IF(C69=1958,1.255,IF(C69=1957,1.268,IF(C69=1956,1.281,IF(C69=1955,1.295,IF(C69=1954,1.309,IF(C69=1953,1.323,IF(C69=1952,1.338,1)))))))))))))))))))))))))))))))))))))</f>
        <v>1</v>
      </c>
      <c r="E69" s="3">
        <v>2.6907175925925925E-2</v>
      </c>
      <c r="F69" s="4">
        <f>TIME(0,19,13)/E69*D69*1000</f>
        <v>495.9609081289413</v>
      </c>
      <c r="G69" s="3">
        <v>2.4454861111111115E-2</v>
      </c>
      <c r="H69" s="4">
        <f>TIME(0,19,15)/G69*D69*1000</f>
        <v>546.64205594207021</v>
      </c>
      <c r="I69" s="4">
        <f>F69+H69</f>
        <v>1042.6029640710115</v>
      </c>
      <c r="K69" s="4"/>
      <c r="L69" s="4">
        <f>SUM(I69,K69)</f>
        <v>1042.6029640710115</v>
      </c>
    </row>
    <row r="70" spans="1:12" x14ac:dyDescent="0.25">
      <c r="A70" t="s">
        <v>82</v>
      </c>
      <c r="B70" t="s">
        <v>106</v>
      </c>
      <c r="C70">
        <v>2004</v>
      </c>
      <c r="D70">
        <f>IF(C70=1988,1,IF(C70=1987,1.005,IF(C70=1986,1.01,IF(C70=1985,1.015,IF(C70=1984,1.02,IF(C70=1983,1.026,IF(C70=1982,1.032,IF(C70=1981,1.038,IF(C70=1980,1.044,IF(C70=1979,1.051,IF(C70=1978,1.058,IF(C70=1977,1.065,IF(C70=1976,1.072,IF(C70=1975,1.08,IF(C70=1974,1.088,IF(C70=1973,1.096,IF(C70=1972,1.104,IF(C70=1971,1.113,IF(C70=1970,1.122,IF(C70=1969,1.131,IF(C70=1968,1.142,IF(C70=1967,1.152,IF(C70=1966,1.162,IF(C70=1965,1.173,IF(C70=1964,1.184,IF(C70=1963,1.195,IF(C70=1962,1.206,IF(C70=1961,1.218,IF(C70=1960,1.23,IF(C70=1959,1.242,IF(C70=1958,1.255,IF(C70=1957,1.268,IF(C70=1956,1.281,IF(C70=1955,1.295,IF(C70=1954,1.309,IF(C70=1953,1.323,IF(C70=1952,1.338,1)))))))))))))))))))))))))))))))))))))</f>
        <v>1</v>
      </c>
      <c r="E70" s="3">
        <v>4.1202430555555551E-2</v>
      </c>
      <c r="F70" s="4">
        <f>TIME(0,19,13)/E70*D70*1000</f>
        <v>323.88641222060238</v>
      </c>
      <c r="G70" s="3">
        <v>2.3172106481481478E-2</v>
      </c>
      <c r="H70" s="4">
        <f>TIME(0,19,15)/G70*D70*1000</f>
        <v>576.90290549281508</v>
      </c>
      <c r="I70" s="4">
        <f>F70+H70</f>
        <v>900.7893177134174</v>
      </c>
      <c r="J70" s="2">
        <v>0.10416666666666667</v>
      </c>
      <c r="K70" s="4">
        <f>TIME(0,17,3)/J70*D70*1000</f>
        <v>113.66666666666667</v>
      </c>
      <c r="L70" s="4">
        <f>SUM(I70,K70)</f>
        <v>1014.455984380084</v>
      </c>
    </row>
    <row r="71" spans="1:12" x14ac:dyDescent="0.25">
      <c r="A71" t="s">
        <v>102</v>
      </c>
      <c r="B71" t="s">
        <v>103</v>
      </c>
      <c r="C71">
        <v>2005</v>
      </c>
      <c r="D71">
        <f>IF(C71=1988,1,IF(C71=1987,1.005,IF(C71=1986,1.01,IF(C71=1985,1.015,IF(C71=1984,1.02,IF(C71=1983,1.026,IF(C71=1982,1.032,IF(C71=1981,1.038,IF(C71=1980,1.044,IF(C71=1979,1.051,IF(C71=1978,1.058,IF(C71=1977,1.065,IF(C71=1976,1.072,IF(C71=1975,1.08,IF(C71=1974,1.088,IF(C71=1973,1.096,IF(C71=1972,1.104,IF(C71=1971,1.113,IF(C71=1970,1.122,IF(C71=1969,1.131,IF(C71=1968,1.142,IF(C71=1967,1.152,IF(C71=1966,1.162,IF(C71=1965,1.173,IF(C71=1964,1.184,IF(C71=1963,1.195,IF(C71=1962,1.206,IF(C71=1961,1.218,IF(C71=1960,1.23,IF(C71=1959,1.242,IF(C71=1958,1.255,IF(C71=1957,1.268,IF(C71=1956,1.281,IF(C71=1955,1.295,IF(C71=1954,1.309,IF(C71=1953,1.323,IF(C71=1952,1.338,1)))))))))))))))))))))))))))))))))))))</f>
        <v>1</v>
      </c>
      <c r="E71" s="3">
        <v>3.7152777777777778E-2</v>
      </c>
      <c r="F71" s="4">
        <f>TIME(0,19,13)/E71*D71*1000</f>
        <v>359.19003115264798</v>
      </c>
      <c r="G71" s="3">
        <v>2.2308564814814816E-2</v>
      </c>
      <c r="H71" s="4">
        <f>TIME(0,19,15)/G71*D71*1000</f>
        <v>599.23422535357417</v>
      </c>
      <c r="I71" s="4">
        <f>F71+H71</f>
        <v>958.42425650622215</v>
      </c>
      <c r="K71" s="4"/>
      <c r="L71" s="4">
        <f>SUM(I71,K71)</f>
        <v>958.42425650622215</v>
      </c>
    </row>
    <row r="72" spans="1:12" x14ac:dyDescent="0.25">
      <c r="A72" t="s">
        <v>178</v>
      </c>
      <c r="B72" t="s">
        <v>24</v>
      </c>
      <c r="D72">
        <f>IF(C72=1988,1,IF(C72=1987,1.005,IF(C72=1986,1.01,IF(C72=1985,1.015,IF(C72=1984,1.02,IF(C72=1983,1.026,IF(C72=1982,1.032,IF(C72=1981,1.038,IF(C72=1980,1.044,IF(C72=1979,1.051,IF(C72=1978,1.058,IF(C72=1977,1.065,IF(C72=1976,1.072,IF(C72=1975,1.08,IF(C72=1974,1.088,IF(C72=1973,1.096,IF(C72=1972,1.104,IF(C72=1971,1.113,IF(C72=1970,1.122,IF(C72=1969,1.131,IF(C72=1968,1.142,IF(C72=1967,1.152,IF(C72=1966,1.162,IF(C72=1965,1.173,IF(C72=1964,1.184,IF(C72=1963,1.195,IF(C72=1962,1.206,IF(C72=1961,1.218,IF(C72=1960,1.23,IF(C72=1959,1.242,IF(C72=1958,1.255,IF(C72=1957,1.268,IF(C72=1956,1.281,IF(C72=1955,1.295,IF(C72=1954,1.309,IF(C72=1953,1.323,IF(C72=1952,1.338,1)))))))))))))))))))))))))))))))))))))</f>
        <v>1</v>
      </c>
      <c r="E72" s="3"/>
      <c r="G72" s="3">
        <v>2.2801041666666664E-2</v>
      </c>
      <c r="H72" s="4">
        <f>TIME(0,19,15)/G72*D72*1000</f>
        <v>586.29144014497399</v>
      </c>
      <c r="I72" s="4">
        <f>F72+H72</f>
        <v>586.29144014497399</v>
      </c>
      <c r="J72" s="3">
        <v>3.4293981481481481E-2</v>
      </c>
      <c r="K72" s="4">
        <f>TIME(0,17,3)/J72*D72*1000</f>
        <v>345.25818427269661</v>
      </c>
      <c r="L72" s="4">
        <f>SUM(I72,K72)</f>
        <v>931.54962441767066</v>
      </c>
    </row>
    <row r="73" spans="1:12" x14ac:dyDescent="0.25">
      <c r="A73" t="s">
        <v>100</v>
      </c>
      <c r="B73" t="s">
        <v>12</v>
      </c>
      <c r="C73">
        <v>2004</v>
      </c>
      <c r="D73">
        <f>IF(C73=1988,1,IF(C73=1987,1.005,IF(C73=1986,1.01,IF(C73=1985,1.015,IF(C73=1984,1.02,IF(C73=1983,1.026,IF(C73=1982,1.032,IF(C73=1981,1.038,IF(C73=1980,1.044,IF(C73=1979,1.051,IF(C73=1978,1.058,IF(C73=1977,1.065,IF(C73=1976,1.072,IF(C73=1975,1.08,IF(C73=1974,1.088,IF(C73=1973,1.096,IF(C73=1972,1.104,IF(C73=1971,1.113,IF(C73=1970,1.122,IF(C73=1969,1.131,IF(C73=1968,1.142,IF(C73=1967,1.152,IF(C73=1966,1.162,IF(C73=1965,1.173,IF(C73=1964,1.184,IF(C73=1963,1.195,IF(C73=1962,1.206,IF(C73=1961,1.218,IF(C73=1960,1.23,IF(C73=1959,1.242,IF(C73=1958,1.255,IF(C73=1957,1.268,IF(C73=1956,1.281,IF(C73=1955,1.295,IF(C73=1954,1.309,IF(C73=1953,1.323,IF(C73=1952,1.338,1)))))))))))))))))))))))))))))))))))))</f>
        <v>1</v>
      </c>
      <c r="E73" s="3">
        <v>3.5120370370370364E-2</v>
      </c>
      <c r="F73" s="4">
        <f>TIME(0,19,13)/E73*D73*1000</f>
        <v>379.97627208014774</v>
      </c>
      <c r="G73" s="3">
        <v>2.4720138888888892E-2</v>
      </c>
      <c r="H73" s="4">
        <f>TIME(0,19,15)/G73*D73*1000</f>
        <v>540.77590808214165</v>
      </c>
      <c r="I73" s="4">
        <f>F73+H73</f>
        <v>920.75218016228939</v>
      </c>
      <c r="K73" s="4"/>
      <c r="L73" s="4">
        <f>SUM(I73,K73)</f>
        <v>920.75218016228939</v>
      </c>
    </row>
    <row r="74" spans="1:12" x14ac:dyDescent="0.25">
      <c r="A74" t="s">
        <v>71</v>
      </c>
      <c r="B74" t="s">
        <v>70</v>
      </c>
      <c r="C74">
        <v>2002</v>
      </c>
      <c r="D74">
        <f>IF(C74=1988,1,IF(C74=1987,1.005,IF(C74=1986,1.01,IF(C74=1985,1.015,IF(C74=1984,1.02,IF(C74=1983,1.026,IF(C74=1982,1.032,IF(C74=1981,1.038,IF(C74=1980,1.044,IF(C74=1979,1.051,IF(C74=1978,1.058,IF(C74=1977,1.065,IF(C74=1976,1.072,IF(C74=1975,1.08,IF(C74=1974,1.088,IF(C74=1973,1.096,IF(C74=1972,1.104,IF(C74=1971,1.113,IF(C74=1970,1.122,IF(C74=1969,1.131,IF(C74=1968,1.142,IF(C74=1967,1.152,IF(C74=1966,1.162,IF(C74=1965,1.173,IF(C74=1964,1.184,IF(C74=1963,1.195,IF(C74=1962,1.206,IF(C74=1961,1.218,IF(C74=1960,1.23,IF(C74=1959,1.242,IF(C74=1958,1.255,IF(C74=1957,1.268,IF(C74=1956,1.281,IF(C74=1955,1.295,IF(C74=1954,1.309,IF(C74=1953,1.323,IF(C74=1952,1.338,1)))))))))))))))))))))))))))))))))))))</f>
        <v>1</v>
      </c>
      <c r="E74" s="3">
        <v>1.5696759259259258E-2</v>
      </c>
      <c r="F74" s="4">
        <f>TIME(0,19,13)/E74*D74*1000</f>
        <v>850.16959150567777</v>
      </c>
      <c r="H74" s="4"/>
      <c r="I74" s="4">
        <f>F74+H74</f>
        <v>850.16959150567777</v>
      </c>
      <c r="K74" s="4"/>
      <c r="L74" s="4">
        <f>SUM(I74,K74)</f>
        <v>850.16959150567777</v>
      </c>
    </row>
    <row r="75" spans="1:12" x14ac:dyDescent="0.25">
      <c r="A75" t="s">
        <v>180</v>
      </c>
      <c r="B75" t="s">
        <v>93</v>
      </c>
      <c r="D75">
        <f>IF(C75=1988,1,IF(C75=1987,1.005,IF(C75=1986,1.01,IF(C75=1985,1.015,IF(C75=1984,1.02,IF(C75=1983,1.026,IF(C75=1982,1.032,IF(C75=1981,1.038,IF(C75=1980,1.044,IF(C75=1979,1.051,IF(C75=1978,1.058,IF(C75=1977,1.065,IF(C75=1976,1.072,IF(C75=1975,1.08,IF(C75=1974,1.088,IF(C75=1973,1.096,IF(C75=1972,1.104,IF(C75=1971,1.113,IF(C75=1970,1.122,IF(C75=1969,1.131,IF(C75=1968,1.142,IF(C75=1967,1.152,IF(C75=1966,1.162,IF(C75=1965,1.173,IF(C75=1964,1.184,IF(C75=1963,1.195,IF(C75=1962,1.206,IF(C75=1961,1.218,IF(C75=1960,1.23,IF(C75=1959,1.242,IF(C75=1958,1.255,IF(C75=1957,1.268,IF(C75=1956,1.281,IF(C75=1955,1.295,IF(C75=1954,1.309,IF(C75=1953,1.323,IF(C75=1952,1.338,1)))))))))))))))))))))))))))))))))))))</f>
        <v>1</v>
      </c>
      <c r="E75" s="3"/>
      <c r="G75" s="3">
        <v>3.6801273148148149E-2</v>
      </c>
      <c r="H75" s="4">
        <f>TIME(0,19,15)/G75*D75*1000</f>
        <v>363.24981208505397</v>
      </c>
      <c r="I75" s="4">
        <f>F75+H75</f>
        <v>363.24981208505397</v>
      </c>
      <c r="J75" s="3">
        <v>2.8726851851851851E-2</v>
      </c>
      <c r="K75" s="4">
        <f>TIME(0,17,3)/J75*D75*1000</f>
        <v>412.16760676873491</v>
      </c>
      <c r="L75" s="4">
        <f>SUM(I75,K75)</f>
        <v>775.41741885378883</v>
      </c>
    </row>
    <row r="76" spans="1:12" x14ac:dyDescent="0.25">
      <c r="A76" t="s">
        <v>104</v>
      </c>
      <c r="B76" t="s">
        <v>105</v>
      </c>
      <c r="C76">
        <v>2002</v>
      </c>
      <c r="D76">
        <f>IF(C76=1988,1,IF(C76=1987,1.005,IF(C76=1986,1.01,IF(C76=1985,1.015,IF(C76=1984,1.02,IF(C76=1983,1.026,IF(C76=1982,1.032,IF(C76=1981,1.038,IF(C76=1980,1.044,IF(C76=1979,1.051,IF(C76=1978,1.058,IF(C76=1977,1.065,IF(C76=1976,1.072,IF(C76=1975,1.08,IF(C76=1974,1.088,IF(C76=1973,1.096,IF(C76=1972,1.104,IF(C76=1971,1.113,IF(C76=1970,1.122,IF(C76=1969,1.131,IF(C76=1968,1.142,IF(C76=1967,1.152,IF(C76=1966,1.162,IF(C76=1965,1.173,IF(C76=1964,1.184,IF(C76=1963,1.195,IF(C76=1962,1.206,IF(C76=1961,1.218,IF(C76=1960,1.23,IF(C76=1959,1.242,IF(C76=1958,1.255,IF(C76=1957,1.268,IF(C76=1956,1.281,IF(C76=1955,1.295,IF(C76=1954,1.309,IF(C76=1953,1.323,IF(C76=1952,1.338,1)))))))))))))))))))))))))))))))))))))</f>
        <v>1</v>
      </c>
      <c r="E76" s="3">
        <v>4.0923263888888887E-2</v>
      </c>
      <c r="F76" s="4">
        <f>TIME(0,19,13)/E76*D76*1000</f>
        <v>326.09587162060882</v>
      </c>
      <c r="G76" s="3">
        <v>3.3654398148148149E-2</v>
      </c>
      <c r="H76" s="4">
        <f>TIME(0,19,15)/G76*D76*1000</f>
        <v>397.21570704395856</v>
      </c>
      <c r="I76" s="4">
        <f>F76+H76</f>
        <v>723.31157866456738</v>
      </c>
      <c r="K76" s="4"/>
      <c r="L76" s="4">
        <f>SUM(I76,K76)</f>
        <v>723.31157866456738</v>
      </c>
    </row>
    <row r="77" spans="1:12" x14ac:dyDescent="0.25">
      <c r="A77" t="s">
        <v>80</v>
      </c>
      <c r="B77" t="s">
        <v>81</v>
      </c>
      <c r="C77">
        <v>1955</v>
      </c>
      <c r="D77">
        <f>IF(C77=1988,1,IF(C77=1987,1.005,IF(C77=1986,1.01,IF(C77=1985,1.015,IF(C77=1984,1.02,IF(C77=1983,1.026,IF(C77=1982,1.032,IF(C77=1981,1.038,IF(C77=1980,1.044,IF(C77=1979,1.051,IF(C77=1978,1.058,IF(C77=1977,1.065,IF(C77=1976,1.072,IF(C77=1975,1.08,IF(C77=1974,1.088,IF(C77=1973,1.096,IF(C77=1972,1.104,IF(C77=1971,1.113,IF(C77=1970,1.122,IF(C77=1969,1.131,IF(C77=1968,1.142,IF(C77=1967,1.152,IF(C77=1966,1.162,IF(C77=1965,1.173,IF(C77=1964,1.184,IF(C77=1963,1.195,IF(C77=1962,1.206,IF(C77=1961,1.218,IF(C77=1960,1.23,IF(C77=1959,1.242,IF(C77=1958,1.255,IF(C77=1957,1.268,IF(C77=1956,1.281,IF(C77=1955,1.295,IF(C77=1954,1.309,IF(C77=1953,1.323,IF(C77=1952,1.338,1)))))))))))))))))))))))))))))))))))))</f>
        <v>1.2949999999999999</v>
      </c>
      <c r="E77" s="3">
        <v>2.5588657407407411E-2</v>
      </c>
      <c r="F77" s="4">
        <f>TIME(0,19,13)/E77*D77*1000</f>
        <v>675.3638855468007</v>
      </c>
      <c r="H77" s="4"/>
      <c r="I77" s="4">
        <f>F77+H77</f>
        <v>675.3638855468007</v>
      </c>
      <c r="K77" s="4"/>
      <c r="L77" s="4">
        <f>SUM(I77,K77)</f>
        <v>675.3638855468007</v>
      </c>
    </row>
    <row r="78" spans="1:12" x14ac:dyDescent="0.25">
      <c r="A78" t="s">
        <v>53</v>
      </c>
      <c r="B78" t="s">
        <v>54</v>
      </c>
      <c r="D78">
        <f>IF(C78=1988,1,IF(C78=1987,1.005,IF(C78=1986,1.01,IF(C78=1985,1.015,IF(C78=1984,1.02,IF(C78=1983,1.026,IF(C78=1982,1.032,IF(C78=1981,1.038,IF(C78=1980,1.044,IF(C78=1979,1.051,IF(C78=1978,1.058,IF(C78=1977,1.065,IF(C78=1976,1.072,IF(C78=1975,1.08,IF(C78=1974,1.088,IF(C78=1973,1.096,IF(C78=1972,1.104,IF(C78=1971,1.113,IF(C78=1970,1.122,IF(C78=1969,1.131,IF(C78=1968,1.142,IF(C78=1967,1.152,IF(C78=1966,1.162,IF(C78=1965,1.173,IF(C78=1964,1.184,IF(C78=1963,1.195,IF(C78=1962,1.206,IF(C78=1961,1.218,IF(C78=1960,1.23,IF(C78=1959,1.242,IF(C78=1958,1.255,IF(C78=1957,1.268,IF(C78=1956,1.281,IF(C78=1955,1.295,IF(C78=1954,1.309,IF(C78=1953,1.323,IF(C78=1952,1.338,1)))))))))))))))))))))))))))))))))))))</f>
        <v>1</v>
      </c>
      <c r="E78" s="3"/>
      <c r="G78" s="3">
        <v>2.3332407407407409E-2</v>
      </c>
      <c r="H78" s="4">
        <f>TIME(0,19,15)/G78*D78*1000</f>
        <v>572.93940235723642</v>
      </c>
      <c r="I78" s="4">
        <f>F78+H78</f>
        <v>572.93940235723642</v>
      </c>
      <c r="K78" s="4"/>
      <c r="L78" s="4">
        <f>SUM(I78,K78)</f>
        <v>572.93940235723642</v>
      </c>
    </row>
    <row r="79" spans="1:12" x14ac:dyDescent="0.25">
      <c r="A79" t="s">
        <v>107</v>
      </c>
      <c r="B79" t="s">
        <v>44</v>
      </c>
      <c r="C79">
        <v>2000</v>
      </c>
      <c r="D79">
        <f>IF(C79=1988,1,IF(C79=1987,1.005,IF(C79=1986,1.01,IF(C79=1985,1.015,IF(C79=1984,1.02,IF(C79=1983,1.026,IF(C79=1982,1.032,IF(C79=1981,1.038,IF(C79=1980,1.044,IF(C79=1979,1.051,IF(C79=1978,1.058,IF(C79=1977,1.065,IF(C79=1976,1.072,IF(C79=1975,1.08,IF(C79=1974,1.088,IF(C79=1973,1.096,IF(C79=1972,1.104,IF(C79=1971,1.113,IF(C79=1970,1.122,IF(C79=1969,1.131,IF(C79=1968,1.142,IF(C79=1967,1.152,IF(C79=1966,1.162,IF(C79=1965,1.173,IF(C79=1964,1.184,IF(C79=1963,1.195,IF(C79=1962,1.206,IF(C79=1961,1.218,IF(C79=1960,1.23,IF(C79=1959,1.242,IF(C79=1958,1.255,IF(C79=1957,1.268,IF(C79=1956,1.281,IF(C79=1955,1.295,IF(C79=1954,1.309,IF(C79=1953,1.323,IF(C79=1952,1.338,1)))))))))))))))))))))))))))))))))))))</f>
        <v>1</v>
      </c>
      <c r="E79" s="3">
        <v>4.7392592592592597E-2</v>
      </c>
      <c r="F79" s="4">
        <f>TIME(0,19,13)/E79*D79*1000</f>
        <v>281.58213504220066</v>
      </c>
      <c r="H79" s="4"/>
      <c r="I79" s="4">
        <f>F79+H79</f>
        <v>281.58213504220066</v>
      </c>
      <c r="J79" s="3">
        <v>4.3055555555555562E-2</v>
      </c>
      <c r="K79" s="4">
        <f>TIME(0,17,3)/J79*D79*1000</f>
        <v>274.99999999999994</v>
      </c>
      <c r="L79" s="4">
        <f>SUM(I79,K79)</f>
        <v>556.58213504220066</v>
      </c>
    </row>
    <row r="80" spans="1:12" x14ac:dyDescent="0.25">
      <c r="A80" t="s">
        <v>92</v>
      </c>
      <c r="B80" t="s">
        <v>93</v>
      </c>
      <c r="C80">
        <v>1956</v>
      </c>
      <c r="D80">
        <f>IF(C80=1988,1,IF(C80=1987,1.005,IF(C80=1986,1.01,IF(C80=1985,1.015,IF(C80=1984,1.02,IF(C80=1983,1.026,IF(C80=1982,1.032,IF(C80=1981,1.038,IF(C80=1980,1.044,IF(C80=1979,1.051,IF(C80=1978,1.058,IF(C80=1977,1.065,IF(C80=1976,1.072,IF(C80=1975,1.08,IF(C80=1974,1.088,IF(C80=1973,1.096,IF(C80=1972,1.104,IF(C80=1971,1.113,IF(C80=1970,1.122,IF(C80=1969,1.131,IF(C80=1968,1.142,IF(C80=1967,1.152,IF(C80=1966,1.162,IF(C80=1965,1.173,IF(C80=1964,1.184,IF(C80=1963,1.195,IF(C80=1962,1.206,IF(C80=1961,1.218,IF(C80=1960,1.23,IF(C80=1959,1.242,IF(C80=1958,1.255,IF(C80=1957,1.268,IF(C80=1956,1.281,IF(C80=1955,1.295,IF(C80=1954,1.309,IF(C80=1953,1.323,IF(C80=1952,1.338,1)))))))))))))))))))))))))))))))))))))</f>
        <v>1.2809999999999999</v>
      </c>
      <c r="E80" s="3">
        <v>3.1370138888888892E-2</v>
      </c>
      <c r="F80" s="4">
        <f>TIME(0,19,13)/E80*D80*1000</f>
        <v>544.93945498417179</v>
      </c>
      <c r="H80" s="4"/>
      <c r="I80" s="4">
        <f>F80+H80</f>
        <v>544.93945498417179</v>
      </c>
      <c r="K80" s="4"/>
      <c r="L80" s="4">
        <f>SUM(I80,K80)</f>
        <v>544.93945498417179</v>
      </c>
    </row>
    <row r="81" spans="1:12" x14ac:dyDescent="0.25">
      <c r="A81" t="s">
        <v>232</v>
      </c>
      <c r="B81" t="s">
        <v>161</v>
      </c>
      <c r="D81">
        <f>IF(C81=1988,1,IF(C81=1987,1.005,IF(C81=1986,1.01,IF(C81=1985,1.015,IF(C81=1984,1.02,IF(C81=1983,1.026,IF(C81=1982,1.032,IF(C81=1981,1.038,IF(C81=1980,1.044,IF(C81=1979,1.051,IF(C81=1978,1.058,IF(C81=1977,1.065,IF(C81=1976,1.072,IF(C81=1975,1.08,IF(C81=1974,1.088,IF(C81=1973,1.096,IF(C81=1972,1.104,IF(C81=1971,1.113,IF(C81=1970,1.122,IF(C81=1969,1.131,IF(C81=1968,1.142,IF(C81=1967,1.152,IF(C81=1966,1.162,IF(C81=1965,1.173,IF(C81=1964,1.184,IF(C81=1963,1.195,IF(C81=1962,1.206,IF(C81=1961,1.218,IF(C81=1960,1.23,IF(C81=1959,1.242,IF(C81=1958,1.255,IF(C81=1957,1.268,IF(C81=1956,1.281,IF(C81=1955,1.295,IF(C81=1954,1.309,IF(C81=1953,1.323,IF(C81=1952,1.338,1)))))))))))))))))))))))))))))))))))))</f>
        <v>1</v>
      </c>
      <c r="E81" s="3"/>
      <c r="G81" s="3"/>
      <c r="J81" s="3">
        <v>2.255787037037037E-2</v>
      </c>
      <c r="K81" s="4">
        <f>TIME(0,17,3)/J81*D81*1000</f>
        <v>524.88455618265778</v>
      </c>
      <c r="L81" s="4">
        <f>SUM(I81,K81)</f>
        <v>524.88455618265778</v>
      </c>
    </row>
    <row r="82" spans="1:12" x14ac:dyDescent="0.25">
      <c r="A82" t="s">
        <v>179</v>
      </c>
      <c r="B82" t="s">
        <v>93</v>
      </c>
      <c r="D82">
        <f>IF(C82=1988,1,IF(C82=1987,1.005,IF(C82=1986,1.01,IF(C82=1985,1.015,IF(C82=1984,1.02,IF(C82=1983,1.026,IF(C82=1982,1.032,IF(C82=1981,1.038,IF(C82=1980,1.044,IF(C82=1979,1.051,IF(C82=1978,1.058,IF(C82=1977,1.065,IF(C82=1976,1.072,IF(C82=1975,1.08,IF(C82=1974,1.088,IF(C82=1973,1.096,IF(C82=1972,1.104,IF(C82=1971,1.113,IF(C82=1970,1.122,IF(C82=1969,1.131,IF(C82=1968,1.142,IF(C82=1967,1.152,IF(C82=1966,1.162,IF(C82=1965,1.173,IF(C82=1964,1.184,IF(C82=1963,1.195,IF(C82=1962,1.206,IF(C82=1961,1.218,IF(C82=1960,1.23,IF(C82=1959,1.242,IF(C82=1958,1.255,IF(C82=1957,1.268,IF(C82=1956,1.281,IF(C82=1955,1.295,IF(C82=1954,1.309,IF(C82=1953,1.323,IF(C82=1952,1.338,1)))))))))))))))))))))))))))))))))))))</f>
        <v>1</v>
      </c>
      <c r="E82" s="3"/>
      <c r="G82" s="3">
        <v>2.5583449074074074E-2</v>
      </c>
      <c r="H82" s="4">
        <f>TIME(0,19,15)/G82*D82*1000</f>
        <v>522.5274948991364</v>
      </c>
      <c r="I82" s="4">
        <f>F82+H82</f>
        <v>522.5274948991364</v>
      </c>
      <c r="K82" s="4"/>
      <c r="L82" s="4">
        <f>SUM(I82,K82)</f>
        <v>522.5274948991364</v>
      </c>
    </row>
    <row r="83" spans="1:12" x14ac:dyDescent="0.25">
      <c r="A83" t="s">
        <v>82</v>
      </c>
      <c r="B83" t="s">
        <v>20</v>
      </c>
      <c r="C83">
        <v>2002</v>
      </c>
      <c r="D83">
        <f>IF(C83=1988,1,IF(C83=1987,1.005,IF(C83=1986,1.01,IF(C83=1985,1.015,IF(C83=1984,1.02,IF(C83=1983,1.026,IF(C83=1982,1.032,IF(C83=1981,1.038,IF(C83=1980,1.044,IF(C83=1979,1.051,IF(C83=1978,1.058,IF(C83=1977,1.065,IF(C83=1976,1.072,IF(C83=1975,1.08,IF(C83=1974,1.088,IF(C83=1973,1.096,IF(C83=1972,1.104,IF(C83=1971,1.113,IF(C83=1970,1.122,IF(C83=1969,1.131,IF(C83=1968,1.142,IF(C83=1967,1.152,IF(C83=1966,1.162,IF(C83=1965,1.173,IF(C83=1964,1.184,IF(C83=1963,1.195,IF(C83=1962,1.206,IF(C83=1961,1.218,IF(C83=1960,1.23,IF(C83=1959,1.242,IF(C83=1958,1.255,IF(C83=1957,1.268,IF(C83=1956,1.281,IF(C83=1955,1.295,IF(C83=1954,1.309,IF(C83=1953,1.323,IF(C83=1952,1.338,1)))))))))))))))))))))))))))))))))))))</f>
        <v>1</v>
      </c>
      <c r="E83" s="3">
        <v>2.5639930555555555E-2</v>
      </c>
      <c r="F83" s="4">
        <f>TIME(0,19,13)/E83*D83*1000</f>
        <v>520.47361744963416</v>
      </c>
      <c r="H83" s="4"/>
      <c r="I83" s="4">
        <f>F83+H83</f>
        <v>520.47361744963416</v>
      </c>
      <c r="K83" s="4"/>
      <c r="L83" s="4">
        <f>SUM(I83,K83)</f>
        <v>520.47361744963416</v>
      </c>
    </row>
    <row r="84" spans="1:12" x14ac:dyDescent="0.25">
      <c r="A84" t="s">
        <v>85</v>
      </c>
      <c r="B84" t="s">
        <v>44</v>
      </c>
      <c r="C84">
        <v>2007</v>
      </c>
      <c r="D84">
        <f>IF(C84=1988,1,IF(C84=1987,1.005,IF(C84=1986,1.01,IF(C84=1985,1.015,IF(C84=1984,1.02,IF(C84=1983,1.026,IF(C84=1982,1.032,IF(C84=1981,1.038,IF(C84=1980,1.044,IF(C84=1979,1.051,IF(C84=1978,1.058,IF(C84=1977,1.065,IF(C84=1976,1.072,IF(C84=1975,1.08,IF(C84=1974,1.088,IF(C84=1973,1.096,IF(C84=1972,1.104,IF(C84=1971,1.113,IF(C84=1970,1.122,IF(C84=1969,1.131,IF(C84=1968,1.142,IF(C84=1967,1.152,IF(C84=1966,1.162,IF(C84=1965,1.173,IF(C84=1964,1.184,IF(C84=1963,1.195,IF(C84=1962,1.206,IF(C84=1961,1.218,IF(C84=1960,1.23,IF(C84=1959,1.242,IF(C84=1958,1.255,IF(C84=1957,1.268,IF(C84=1956,1.281,IF(C84=1955,1.295,IF(C84=1954,1.309,IF(C84=1953,1.323,IF(C84=1952,1.338,1)))))))))))))))))))))))))))))))))))))</f>
        <v>1</v>
      </c>
      <c r="E84" s="3">
        <v>2.6069907407407406E-2</v>
      </c>
      <c r="F84" s="4">
        <f>TIME(0,19,13)/E84*D84*1000</f>
        <v>511.88932890554253</v>
      </c>
      <c r="H84" s="4"/>
      <c r="I84" s="4">
        <f>F84+H84</f>
        <v>511.88932890554253</v>
      </c>
      <c r="K84" s="4"/>
      <c r="L84" s="4">
        <f>SUM(I84,K84)</f>
        <v>511.88932890554253</v>
      </c>
    </row>
    <row r="85" spans="1:12" x14ac:dyDescent="0.25">
      <c r="A85" t="s">
        <v>214</v>
      </c>
      <c r="B85" t="s">
        <v>46</v>
      </c>
      <c r="D85">
        <f>IF(C85=1988,1,IF(C85=1987,1.005,IF(C85=1986,1.01,IF(C85=1985,1.015,IF(C85=1984,1.02,IF(C85=1983,1.026,IF(C85=1982,1.032,IF(C85=1981,1.038,IF(C85=1980,1.044,IF(C85=1979,1.051,IF(C85=1978,1.058,IF(C85=1977,1.065,IF(C85=1976,1.072,IF(C85=1975,1.08,IF(C85=1974,1.088,IF(C85=1973,1.096,IF(C85=1972,1.104,IF(C85=1971,1.113,IF(C85=1970,1.122,IF(C85=1969,1.131,IF(C85=1968,1.142,IF(C85=1967,1.152,IF(C85=1966,1.162,IF(C85=1965,1.173,IF(C85=1964,1.184,IF(C85=1963,1.195,IF(C85=1962,1.206,IF(C85=1961,1.218,IF(C85=1960,1.23,IF(C85=1959,1.242,IF(C85=1958,1.255,IF(C85=1957,1.268,IF(C85=1956,1.281,IF(C85=1955,1.295,IF(C85=1954,1.309,IF(C85=1953,1.323,IF(C85=1952,1.338,1)))))))))))))))))))))))))))))))))))))</f>
        <v>1</v>
      </c>
      <c r="E85" s="3"/>
      <c r="G85" s="3"/>
      <c r="J85" s="3">
        <v>2.3298611111111107E-2</v>
      </c>
      <c r="K85" s="4">
        <f>TIME(0,17,3)/J85*D85*1000</f>
        <v>508.19672131147553</v>
      </c>
      <c r="L85" s="4">
        <f>SUM(I85,K85)</f>
        <v>508.19672131147553</v>
      </c>
    </row>
    <row r="86" spans="1:12" x14ac:dyDescent="0.25">
      <c r="A86" t="s">
        <v>219</v>
      </c>
      <c r="B86" t="s">
        <v>220</v>
      </c>
      <c r="D86">
        <f>IF(C86=1988,1,IF(C86=1987,1.005,IF(C86=1986,1.01,IF(C86=1985,1.015,IF(C86=1984,1.02,IF(C86=1983,1.026,IF(C86=1982,1.032,IF(C86=1981,1.038,IF(C86=1980,1.044,IF(C86=1979,1.051,IF(C86=1978,1.058,IF(C86=1977,1.065,IF(C86=1976,1.072,IF(C86=1975,1.08,IF(C86=1974,1.088,IF(C86=1973,1.096,IF(C86=1972,1.104,IF(C86=1971,1.113,IF(C86=1970,1.122,IF(C86=1969,1.131,IF(C86=1968,1.142,IF(C86=1967,1.152,IF(C86=1966,1.162,IF(C86=1965,1.173,IF(C86=1964,1.184,IF(C86=1963,1.195,IF(C86=1962,1.206,IF(C86=1961,1.218,IF(C86=1960,1.23,IF(C86=1959,1.242,IF(C86=1958,1.255,IF(C86=1957,1.268,IF(C86=1956,1.281,IF(C86=1955,1.295,IF(C86=1954,1.309,IF(C86=1953,1.323,IF(C86=1952,1.338,1)))))))))))))))))))))))))))))))))))))</f>
        <v>1</v>
      </c>
      <c r="E86" s="3"/>
      <c r="G86" s="3"/>
      <c r="J86" s="3">
        <v>2.5416666666666667E-2</v>
      </c>
      <c r="K86" s="4">
        <f>TIME(0,17,3)/J86*D86*1000</f>
        <v>465.84699453551912</v>
      </c>
      <c r="L86" s="4">
        <f>SUM(I86,K86)</f>
        <v>465.84699453551912</v>
      </c>
    </row>
    <row r="87" spans="1:12" x14ac:dyDescent="0.25">
      <c r="A87" t="s">
        <v>230</v>
      </c>
      <c r="B87" t="s">
        <v>97</v>
      </c>
      <c r="D87">
        <f>IF(C87=1988,1,IF(C87=1987,1.005,IF(C87=1986,1.01,IF(C87=1985,1.015,IF(C87=1984,1.02,IF(C87=1983,1.026,IF(C87=1982,1.032,IF(C87=1981,1.038,IF(C87=1980,1.044,IF(C87=1979,1.051,IF(C87=1978,1.058,IF(C87=1977,1.065,IF(C87=1976,1.072,IF(C87=1975,1.08,IF(C87=1974,1.088,IF(C87=1973,1.096,IF(C87=1972,1.104,IF(C87=1971,1.113,IF(C87=1970,1.122,IF(C87=1969,1.131,IF(C87=1968,1.142,IF(C87=1967,1.152,IF(C87=1966,1.162,IF(C87=1965,1.173,IF(C87=1964,1.184,IF(C87=1963,1.195,IF(C87=1962,1.206,IF(C87=1961,1.218,IF(C87=1960,1.23,IF(C87=1959,1.242,IF(C87=1958,1.255,IF(C87=1957,1.268,IF(C87=1956,1.281,IF(C87=1955,1.295,IF(C87=1954,1.309,IF(C87=1953,1.323,IF(C87=1952,1.338,1)))))))))))))))))))))))))))))))))))))</f>
        <v>1</v>
      </c>
      <c r="E87" s="3"/>
      <c r="G87" s="3"/>
      <c r="J87" s="3">
        <v>2.7743055555555559E-2</v>
      </c>
      <c r="K87" s="4">
        <f>TIME(0,17,3)/J87*D87*1000</f>
        <v>426.78347934918645</v>
      </c>
      <c r="L87" s="4">
        <f>SUM(I87,K87)</f>
        <v>426.78347934918645</v>
      </c>
    </row>
    <row r="88" spans="1:12" x14ac:dyDescent="0.25">
      <c r="A88" t="s">
        <v>181</v>
      </c>
      <c r="B88" t="s">
        <v>95</v>
      </c>
      <c r="C88">
        <v>1948</v>
      </c>
      <c r="D88">
        <v>1.4</v>
      </c>
      <c r="E88" s="3"/>
      <c r="G88" s="3">
        <v>4.397314814814815E-2</v>
      </c>
      <c r="H88" s="4">
        <f>TIME(0,19,15)/G88*D88*1000</f>
        <v>425.60695710766242</v>
      </c>
      <c r="I88" s="4">
        <f>F88+H88</f>
        <v>425.60695710766242</v>
      </c>
      <c r="K88" s="4"/>
      <c r="L88" s="4">
        <f>SUM(I88,K88)</f>
        <v>425.60695710766242</v>
      </c>
    </row>
    <row r="89" spans="1:12" x14ac:dyDescent="0.25">
      <c r="A89" t="s">
        <v>231</v>
      </c>
      <c r="B89" t="s">
        <v>106</v>
      </c>
      <c r="D89">
        <f>IF(C89=1988,1,IF(C89=1987,1.005,IF(C89=1986,1.01,IF(C89=1985,1.015,IF(C89=1984,1.02,IF(C89=1983,1.026,IF(C89=1982,1.032,IF(C89=1981,1.038,IF(C89=1980,1.044,IF(C89=1979,1.051,IF(C89=1978,1.058,IF(C89=1977,1.065,IF(C89=1976,1.072,IF(C89=1975,1.08,IF(C89=1974,1.088,IF(C89=1973,1.096,IF(C89=1972,1.104,IF(C89=1971,1.113,IF(C89=1970,1.122,IF(C89=1969,1.131,IF(C89=1968,1.142,IF(C89=1967,1.152,IF(C89=1966,1.162,IF(C89=1965,1.173,IF(C89=1964,1.184,IF(C89=1963,1.195,IF(C89=1962,1.206,IF(C89=1961,1.218,IF(C89=1960,1.23,IF(C89=1959,1.242,IF(C89=1958,1.255,IF(C89=1957,1.268,IF(C89=1956,1.281,IF(C89=1955,1.295,IF(C89=1954,1.309,IF(C89=1953,1.323,IF(C89=1952,1.338,1)))))))))))))))))))))))))))))))))))))</f>
        <v>1</v>
      </c>
      <c r="E89" s="3"/>
      <c r="G89" s="3"/>
      <c r="J89" s="3">
        <v>2.7870370370370368E-2</v>
      </c>
      <c r="K89" s="4">
        <f>TIME(0,17,3)/J89*D89*1000</f>
        <v>424.83388704318941</v>
      </c>
      <c r="L89" s="4">
        <f>SUM(I89,K89)</f>
        <v>424.83388704318941</v>
      </c>
    </row>
    <row r="90" spans="1:12" x14ac:dyDescent="0.25">
      <c r="A90" t="s">
        <v>96</v>
      </c>
      <c r="B90" t="s">
        <v>97</v>
      </c>
      <c r="C90">
        <v>2000</v>
      </c>
      <c r="D90">
        <f>IF(C90=1988,1,IF(C90=1987,1.005,IF(C90=1986,1.01,IF(C90=1985,1.015,IF(C90=1984,1.02,IF(C90=1983,1.026,IF(C90=1982,1.032,IF(C90=1981,1.038,IF(C90=1980,1.044,IF(C90=1979,1.051,IF(C90=1978,1.058,IF(C90=1977,1.065,IF(C90=1976,1.072,IF(C90=1975,1.08,IF(C90=1974,1.088,IF(C90=1973,1.096,IF(C90=1972,1.104,IF(C90=1971,1.113,IF(C90=1970,1.122,IF(C90=1969,1.131,IF(C90=1968,1.142,IF(C90=1967,1.152,IF(C90=1966,1.162,IF(C90=1965,1.173,IF(C90=1964,1.184,IF(C90=1963,1.195,IF(C90=1962,1.206,IF(C90=1961,1.218,IF(C90=1960,1.23,IF(C90=1959,1.242,IF(C90=1958,1.255,IF(C90=1957,1.268,IF(C90=1956,1.281,IF(C90=1955,1.295,IF(C90=1954,1.309,IF(C90=1953,1.323,IF(C90=1952,1.338,1)))))))))))))))))))))))))))))))))))))</f>
        <v>1</v>
      </c>
      <c r="E90" s="3">
        <v>3.3324652777777776E-2</v>
      </c>
      <c r="F90" s="4">
        <f>TIME(0,19,13)/E90*D90*1000</f>
        <v>400.45150646869848</v>
      </c>
      <c r="H90" s="4"/>
      <c r="I90" s="4">
        <f>F90+H90</f>
        <v>400.45150646869848</v>
      </c>
      <c r="K90" s="4"/>
      <c r="L90" s="4">
        <f>SUM(I90,K90)</f>
        <v>400.45150646869848</v>
      </c>
    </row>
    <row r="91" spans="1:12" x14ac:dyDescent="0.25">
      <c r="A91" t="s">
        <v>228</v>
      </c>
      <c r="B91" t="s">
        <v>229</v>
      </c>
      <c r="D91">
        <f>IF(C91=1988,1,IF(C91=1987,1.005,IF(C91=1986,1.01,IF(C91=1985,1.015,IF(C91=1984,1.02,IF(C91=1983,1.026,IF(C91=1982,1.032,IF(C91=1981,1.038,IF(C91=1980,1.044,IF(C91=1979,1.051,IF(C91=1978,1.058,IF(C91=1977,1.065,IF(C91=1976,1.072,IF(C91=1975,1.08,IF(C91=1974,1.088,IF(C91=1973,1.096,IF(C91=1972,1.104,IF(C91=1971,1.113,IF(C91=1970,1.122,IF(C91=1969,1.131,IF(C91=1968,1.142,IF(C91=1967,1.152,IF(C91=1966,1.162,IF(C91=1965,1.173,IF(C91=1964,1.184,IF(C91=1963,1.195,IF(C91=1962,1.206,IF(C91=1961,1.218,IF(C91=1960,1.23,IF(C91=1959,1.242,IF(C91=1958,1.255,IF(C91=1957,1.268,IF(C91=1956,1.281,IF(C91=1955,1.295,IF(C91=1954,1.309,IF(C91=1953,1.323,IF(C91=1952,1.338,1)))))))))))))))))))))))))))))))))))))</f>
        <v>1</v>
      </c>
      <c r="E91" s="3"/>
      <c r="G91" s="3"/>
      <c r="J91" s="3">
        <v>3.3981481481481481E-2</v>
      </c>
      <c r="K91" s="4">
        <f>TIME(0,17,3)/J91*D91*1000</f>
        <v>348.43324250681201</v>
      </c>
      <c r="L91" s="4">
        <f>SUM(I91,K91)</f>
        <v>348.43324250681201</v>
      </c>
    </row>
    <row r="92" spans="1:12" x14ac:dyDescent="0.25">
      <c r="A92" t="s">
        <v>222</v>
      </c>
      <c r="B92" t="s">
        <v>223</v>
      </c>
      <c r="D92">
        <f>IF(C92=1988,1,IF(C92=1987,1.005,IF(C92=1986,1.01,IF(C92=1985,1.015,IF(C92=1984,1.02,IF(C92=1983,1.026,IF(C92=1982,1.032,IF(C92=1981,1.038,IF(C92=1980,1.044,IF(C92=1979,1.051,IF(C92=1978,1.058,IF(C92=1977,1.065,IF(C92=1976,1.072,IF(C92=1975,1.08,IF(C92=1974,1.088,IF(C92=1973,1.096,IF(C92=1972,1.104,IF(C92=1971,1.113,IF(C92=1970,1.122,IF(C92=1969,1.131,IF(C92=1968,1.142,IF(C92=1967,1.152,IF(C92=1966,1.162,IF(C92=1965,1.173,IF(C92=1964,1.184,IF(C92=1963,1.195,IF(C92=1962,1.206,IF(C92=1961,1.218,IF(C92=1960,1.23,IF(C92=1959,1.242,IF(C92=1958,1.255,IF(C92=1957,1.268,IF(C92=1956,1.281,IF(C92=1955,1.295,IF(C92=1954,1.309,IF(C92=1953,1.323,IF(C92=1952,1.338,1)))))))))))))))))))))))))))))))))))))</f>
        <v>1</v>
      </c>
      <c r="E92" s="3"/>
      <c r="G92" s="3"/>
      <c r="J92" s="3">
        <v>3.771990740740741E-2</v>
      </c>
      <c r="K92" s="4">
        <f>TIME(0,17,3)/J92*D92*1000</f>
        <v>313.89996931574098</v>
      </c>
      <c r="L92" s="4">
        <f>SUM(I92,K92)</f>
        <v>313.89996931574098</v>
      </c>
    </row>
    <row r="93" spans="1:12" x14ac:dyDescent="0.25">
      <c r="A93" t="s">
        <v>152</v>
      </c>
      <c r="B93" t="s">
        <v>79</v>
      </c>
      <c r="D93">
        <f>IF(C93=1988,1,IF(C93=1987,1.005,IF(C93=1986,1.01,IF(C93=1985,1.015,IF(C93=1984,1.02,IF(C93=1983,1.026,IF(C93=1982,1.032,IF(C93=1981,1.038,IF(C93=1980,1.044,IF(C93=1979,1.051,IF(C93=1978,1.058,IF(C93=1977,1.065,IF(C93=1976,1.072,IF(C93=1975,1.08,IF(C93=1974,1.088,IF(C93=1973,1.096,IF(C93=1972,1.104,IF(C93=1971,1.113,IF(C93=1970,1.122,IF(C93=1969,1.131,IF(C93=1968,1.142,IF(C93=1967,1.152,IF(C93=1966,1.162,IF(C93=1965,1.173,IF(C93=1964,1.184,IF(C93=1963,1.195,IF(C93=1962,1.206,IF(C93=1961,1.218,IF(C93=1960,1.23,IF(C93=1959,1.242,IF(C93=1958,1.255,IF(C93=1957,1.268,IF(C93=1956,1.281,IF(C93=1955,1.295,IF(C93=1954,1.309,IF(C93=1953,1.323,IF(C93=1952,1.338,1)))))))))))))))))))))))))))))))))))))</f>
        <v>1</v>
      </c>
      <c r="E93" s="3"/>
      <c r="G93" s="3"/>
      <c r="J93" s="3">
        <v>3.8958333333333338E-2</v>
      </c>
      <c r="K93" s="4">
        <f>TIME(0,17,3)/J93*D93*1000</f>
        <v>303.92156862745094</v>
      </c>
      <c r="L93" s="4">
        <f>SUM(I93,K93)</f>
        <v>303.92156862745094</v>
      </c>
    </row>
    <row r="94" spans="1:12" x14ac:dyDescent="0.25">
      <c r="A94" t="s">
        <v>221</v>
      </c>
      <c r="D94">
        <f>IF(C94=1988,1,IF(C94=1987,1.005,IF(C94=1986,1.01,IF(C94=1985,1.015,IF(C94=1984,1.02,IF(C94=1983,1.026,IF(C94=1982,1.032,IF(C94=1981,1.038,IF(C94=1980,1.044,IF(C94=1979,1.051,IF(C94=1978,1.058,IF(C94=1977,1.065,IF(C94=1976,1.072,IF(C94=1975,1.08,IF(C94=1974,1.088,IF(C94=1973,1.096,IF(C94=1972,1.104,IF(C94=1971,1.113,IF(C94=1970,1.122,IF(C94=1969,1.131,IF(C94=1968,1.142,IF(C94=1967,1.152,IF(C94=1966,1.162,IF(C94=1965,1.173,IF(C94=1964,1.184,IF(C94=1963,1.195,IF(C94=1962,1.206,IF(C94=1961,1.218,IF(C94=1960,1.23,IF(C94=1959,1.242,IF(C94=1958,1.255,IF(C94=1957,1.268,IF(C94=1956,1.281,IF(C94=1955,1.295,IF(C94=1954,1.309,IF(C94=1953,1.323,IF(C94=1952,1.338,1)))))))))))))))))))))))))))))))))))))</f>
        <v>1</v>
      </c>
      <c r="E94" s="3"/>
      <c r="G94" s="3"/>
      <c r="J94" s="3">
        <v>4.4907407407407403E-2</v>
      </c>
      <c r="K94" s="4">
        <f>TIME(0,17,3)/J94*D94*1000</f>
        <v>263.65979381443299</v>
      </c>
      <c r="L94" s="4">
        <f>SUM(I94,K94)</f>
        <v>263.65979381443299</v>
      </c>
    </row>
    <row r="95" spans="1:12" x14ac:dyDescent="0.25">
      <c r="A95" t="s">
        <v>108</v>
      </c>
      <c r="B95" t="s">
        <v>109</v>
      </c>
      <c r="D95">
        <f>IF(C95=1988,1,IF(C95=1987,1.005,IF(C95=1986,1.01,IF(C95=1985,1.015,IF(C95=1984,1.02,IF(C95=1983,1.026,IF(C95=1982,1.032,IF(C95=1981,1.038,IF(C95=1980,1.044,IF(C95=1979,1.051,IF(C95=1978,1.058,IF(C95=1977,1.065,IF(C95=1976,1.072,IF(C95=1975,1.08,IF(C95=1974,1.088,IF(C95=1973,1.096,IF(C95=1972,1.104,IF(C95=1971,1.113,IF(C95=1970,1.122,IF(C95=1969,1.131,IF(C95=1968,1.142,IF(C95=1967,1.152,IF(C95=1966,1.162,IF(C95=1965,1.173,IF(C95=1964,1.184,IF(C95=1963,1.195,IF(C95=1962,1.206,IF(C95=1961,1.218,IF(C95=1960,1.23,IF(C95=1959,1.242,IF(C95=1958,1.255,IF(C95=1957,1.268,IF(C95=1956,1.281,IF(C95=1955,1.295,IF(C95=1954,1.309,IF(C95=1953,1.323,IF(C95=1952,1.338,1)))))))))))))))))))))))))))))))))))))</f>
        <v>1</v>
      </c>
      <c r="E95" s="3">
        <v>5.0929050925925923E-2</v>
      </c>
      <c r="F95" s="4">
        <f>TIME(0,19,13)/E95*D95*1000</f>
        <v>262.02937547014159</v>
      </c>
      <c r="H95" s="4"/>
      <c r="I95" s="4">
        <f>F95+H95</f>
        <v>262.02937547014159</v>
      </c>
      <c r="K95" s="4"/>
      <c r="L95" s="4">
        <f>SUM(I95,K95)</f>
        <v>262.02937547014159</v>
      </c>
    </row>
    <row r="96" spans="1:12" x14ac:dyDescent="0.25">
      <c r="A96" t="s">
        <v>110</v>
      </c>
      <c r="B96" t="s">
        <v>111</v>
      </c>
      <c r="D96">
        <f>IF(C96=1988,1,IF(C96=1987,1.005,IF(C96=1986,1.01,IF(C96=1985,1.015,IF(C96=1984,1.02,IF(C96=1983,1.026,IF(C96=1982,1.032,IF(C96=1981,1.038,IF(C96=1980,1.044,IF(C96=1979,1.051,IF(C96=1978,1.058,IF(C96=1977,1.065,IF(C96=1976,1.072,IF(C96=1975,1.08,IF(C96=1974,1.088,IF(C96=1973,1.096,IF(C96=1972,1.104,IF(C96=1971,1.113,IF(C96=1970,1.122,IF(C96=1969,1.131,IF(C96=1968,1.142,IF(C96=1967,1.152,IF(C96=1966,1.162,IF(C96=1965,1.173,IF(C96=1964,1.184,IF(C96=1963,1.195,IF(C96=1962,1.206,IF(C96=1961,1.218,IF(C96=1960,1.23,IF(C96=1959,1.242,IF(C96=1958,1.255,IF(C96=1957,1.268,IF(C96=1956,1.281,IF(C96=1955,1.295,IF(C96=1954,1.309,IF(C96=1953,1.323,IF(C96=1952,1.338,1)))))))))))))))))))))))))))))))))))))</f>
        <v>1</v>
      </c>
      <c r="E96" s="3">
        <v>5.0940624999999996E-2</v>
      </c>
      <c r="F96" s="4">
        <f>TIME(0,19,13)/E96*D96*1000</f>
        <v>261.9698405233035</v>
      </c>
      <c r="H96" s="4"/>
      <c r="I96" s="4">
        <f>F96+H96</f>
        <v>261.9698405233035</v>
      </c>
      <c r="K96" s="4"/>
      <c r="L96" s="4">
        <f>SUM(I96,K96)</f>
        <v>261.9698405233035</v>
      </c>
    </row>
    <row r="97" spans="1:12" x14ac:dyDescent="0.25">
      <c r="A97" t="s">
        <v>226</v>
      </c>
      <c r="B97" t="s">
        <v>227</v>
      </c>
      <c r="D97">
        <f>IF(C97=1988,1,IF(C97=1987,1.005,IF(C97=1986,1.01,IF(C97=1985,1.015,IF(C97=1984,1.02,IF(C97=1983,1.026,IF(C97=1982,1.032,IF(C97=1981,1.038,IF(C97=1980,1.044,IF(C97=1979,1.051,IF(C97=1978,1.058,IF(C97=1977,1.065,IF(C97=1976,1.072,IF(C97=1975,1.08,IF(C97=1974,1.088,IF(C97=1973,1.096,IF(C97=1972,1.104,IF(C97=1971,1.113,IF(C97=1970,1.122,IF(C97=1969,1.131,IF(C97=1968,1.142,IF(C97=1967,1.152,IF(C97=1966,1.162,IF(C97=1965,1.173,IF(C97=1964,1.184,IF(C97=1963,1.195,IF(C97=1962,1.206,IF(C97=1961,1.218,IF(C97=1960,1.23,IF(C97=1959,1.242,IF(C97=1958,1.255,IF(C97=1957,1.268,IF(C97=1956,1.281,IF(C97=1955,1.295,IF(C97=1954,1.309,IF(C97=1953,1.323,IF(C97=1952,1.338,1)))))))))))))))))))))))))))))))))))))</f>
        <v>1</v>
      </c>
      <c r="E97" s="3"/>
      <c r="G97" s="3"/>
      <c r="J97" s="3">
        <v>4.8055555555555553E-2</v>
      </c>
      <c r="K97" s="4">
        <f>TIME(0,17,3)/J97*D97*1000</f>
        <v>246.38728323699425</v>
      </c>
      <c r="L97" s="4">
        <f>SUM(I97,K97)</f>
        <v>246.38728323699425</v>
      </c>
    </row>
    <row r="98" spans="1:12" x14ac:dyDescent="0.25">
      <c r="A98" t="s">
        <v>110</v>
      </c>
      <c r="B98" t="s">
        <v>111</v>
      </c>
      <c r="D98">
        <f>IF(C98=1988,1,IF(C98=1987,1.005,IF(C98=1986,1.01,IF(C98=1985,1.015,IF(C98=1984,1.02,IF(C98=1983,1.026,IF(C98=1982,1.032,IF(C98=1981,1.038,IF(C98=1980,1.044,IF(C98=1979,1.051,IF(C98=1978,1.058,IF(C98=1977,1.065,IF(C98=1976,1.072,IF(C98=1975,1.08,IF(C98=1974,1.088,IF(C98=1973,1.096,IF(C98=1972,1.104,IF(C98=1971,1.113,IF(C98=1970,1.122,IF(C98=1969,1.131,IF(C98=1968,1.142,IF(C98=1967,1.152,IF(C98=1966,1.162,IF(C98=1965,1.173,IF(C98=1964,1.184,IF(C98=1963,1.195,IF(C98=1962,1.206,IF(C98=1961,1.218,IF(C98=1960,1.23,IF(C98=1959,1.242,IF(C98=1958,1.255,IF(C98=1957,1.268,IF(C98=1956,1.281,IF(C98=1955,1.295,IF(C98=1954,1.309,IF(C98=1953,1.323,IF(C98=1952,1.338,1)))))))))))))))))))))))))))))))))))))</f>
        <v>1</v>
      </c>
      <c r="E98" s="3"/>
      <c r="G98" s="3"/>
      <c r="J98" s="3">
        <v>5.3749999999999999E-2</v>
      </c>
      <c r="K98" s="4">
        <f>TIME(0,17,3)/J98*D98*1000</f>
        <v>220.28423772609821</v>
      </c>
      <c r="L98" s="4">
        <f>SUM(I98,K98)</f>
        <v>220.28423772609821</v>
      </c>
    </row>
    <row r="99" spans="1:12" x14ac:dyDescent="0.25">
      <c r="A99" t="s">
        <v>233</v>
      </c>
      <c r="B99" t="s">
        <v>95</v>
      </c>
      <c r="D99">
        <f>IF(C99=1988,1,IF(C99=1987,1.005,IF(C99=1986,1.01,IF(C99=1985,1.015,IF(C99=1984,1.02,IF(C99=1983,1.026,IF(C99=1982,1.032,IF(C99=1981,1.038,IF(C99=1980,1.044,IF(C99=1979,1.051,IF(C99=1978,1.058,IF(C99=1977,1.065,IF(C99=1976,1.072,IF(C99=1975,1.08,IF(C99=1974,1.088,IF(C99=1973,1.096,IF(C99=1972,1.104,IF(C99=1971,1.113,IF(C99=1970,1.122,IF(C99=1969,1.131,IF(C99=1968,1.142,IF(C99=1967,1.152,IF(C99=1966,1.162,IF(C99=1965,1.173,IF(C99=1964,1.184,IF(C99=1963,1.195,IF(C99=1962,1.206,IF(C99=1961,1.218,IF(C99=1960,1.23,IF(C99=1959,1.242,IF(C99=1958,1.255,IF(C99=1957,1.268,IF(C99=1956,1.281,IF(C99=1955,1.295,IF(C99=1954,1.309,IF(C99=1953,1.323,IF(C99=1952,1.338,1)))))))))))))))))))))))))))))))))))))</f>
        <v>1</v>
      </c>
      <c r="E99" s="3"/>
      <c r="G99" s="3"/>
      <c r="J99" s="3">
        <v>5.3773148148148153E-2</v>
      </c>
      <c r="K99" s="4">
        <f>TIME(0,17,3)/J99*D99*1000</f>
        <v>220.18941024537233</v>
      </c>
      <c r="L99" s="4">
        <f>SUM(I99,K99)</f>
        <v>220.18941024537233</v>
      </c>
    </row>
    <row r="100" spans="1:12" x14ac:dyDescent="0.25">
      <c r="A100" t="s">
        <v>196</v>
      </c>
      <c r="B100" t="s">
        <v>197</v>
      </c>
      <c r="D100">
        <f>IF(C100=1988,1,IF(C100=1987,1.005,IF(C100=1986,1.01,IF(C100=1985,1.015,IF(C100=1984,1.02,IF(C100=1983,1.026,IF(C100=1982,1.032,IF(C100=1981,1.038,IF(C100=1980,1.044,IF(C100=1979,1.051,IF(C100=1978,1.058,IF(C100=1977,1.065,IF(C100=1976,1.072,IF(C100=1975,1.08,IF(C100=1974,1.088,IF(C100=1973,1.096,IF(C100=1972,1.104,IF(C100=1971,1.113,IF(C100=1970,1.122,IF(C100=1969,1.131,IF(C100=1968,1.142,IF(C100=1967,1.152,IF(C100=1966,1.162,IF(C100=1965,1.173,IF(C100=1964,1.184,IF(C100=1963,1.195,IF(C100=1962,1.206,IF(C100=1961,1.218,IF(C100=1960,1.23,IF(C100=1959,1.242,IF(C100=1958,1.255,IF(C100=1957,1.268,IF(C100=1956,1.281,IF(C100=1955,1.295,IF(C100=1954,1.309,IF(C100=1953,1.323,IF(C100=1952,1.338,1)))))))))))))))))))))))))))))))))))))</f>
        <v>1</v>
      </c>
      <c r="E100" s="3"/>
      <c r="G100" s="3"/>
      <c r="J100" s="3">
        <v>0.10416666666666667</v>
      </c>
      <c r="K100" s="4">
        <f>TIME(0,17,3)/J100*D100*1000</f>
        <v>113.66666666666667</v>
      </c>
      <c r="L100" s="4">
        <f>SUM(I100,K100)</f>
        <v>113.66666666666667</v>
      </c>
    </row>
    <row r="101" spans="1:12" x14ac:dyDescent="0.25">
      <c r="A101" t="s">
        <v>224</v>
      </c>
      <c r="B101" t="s">
        <v>225</v>
      </c>
      <c r="D101">
        <f>IF(C101=1988,1,IF(C101=1987,1.005,IF(C101=1986,1.01,IF(C101=1985,1.015,IF(C101=1984,1.02,IF(C101=1983,1.026,IF(C101=1982,1.032,IF(C101=1981,1.038,IF(C101=1980,1.044,IF(C101=1979,1.051,IF(C101=1978,1.058,IF(C101=1977,1.065,IF(C101=1976,1.072,IF(C101=1975,1.08,IF(C101=1974,1.088,IF(C101=1973,1.096,IF(C101=1972,1.104,IF(C101=1971,1.113,IF(C101=1970,1.122,IF(C101=1969,1.131,IF(C101=1968,1.142,IF(C101=1967,1.152,IF(C101=1966,1.162,IF(C101=1965,1.173,IF(C101=1964,1.184,IF(C101=1963,1.195,IF(C101=1962,1.206,IF(C101=1961,1.218,IF(C101=1960,1.23,IF(C101=1959,1.242,IF(C101=1958,1.255,IF(C101=1957,1.268,IF(C101=1956,1.281,IF(C101=1955,1.295,IF(C101=1954,1.309,IF(C101=1953,1.323,IF(C101=1952,1.338,1)))))))))))))))))))))))))))))))))))))</f>
        <v>1</v>
      </c>
      <c r="E101" s="3"/>
      <c r="G101" s="3"/>
      <c r="J101" s="3">
        <v>0.10416666666666667</v>
      </c>
      <c r="K101" s="4">
        <f>TIME(0,17,3)/J101*D101*1000</f>
        <v>113.66666666666667</v>
      </c>
      <c r="L101" s="4">
        <f>SUM(I101,K101)</f>
        <v>113.66666666666667</v>
      </c>
    </row>
    <row r="102" spans="1:12" x14ac:dyDescent="0.25">
      <c r="E102" s="3"/>
      <c r="G102" s="3"/>
      <c r="J102" s="3"/>
    </row>
    <row r="103" spans="1:12" x14ac:dyDescent="0.25">
      <c r="E103" s="3"/>
      <c r="G103" s="3"/>
      <c r="J103" s="3"/>
    </row>
    <row r="104" spans="1:12" x14ac:dyDescent="0.25">
      <c r="A104" s="5" t="s">
        <v>112</v>
      </c>
      <c r="B104" s="5"/>
      <c r="E104" s="3"/>
    </row>
    <row r="105" spans="1:12" x14ac:dyDescent="0.25">
      <c r="A105" s="1"/>
      <c r="B105" s="1"/>
      <c r="E105" s="3"/>
    </row>
    <row r="106" spans="1:12" x14ac:dyDescent="0.25">
      <c r="A106" s="9" t="s">
        <v>115</v>
      </c>
      <c r="B106" s="9" t="s">
        <v>59</v>
      </c>
      <c r="E106" s="3">
        <v>1.0439814814814813E-2</v>
      </c>
      <c r="G106" s="3">
        <v>1.7242129629629632E-2</v>
      </c>
      <c r="I106" s="3">
        <f>E106+G106</f>
        <v>2.7681944444444447E-2</v>
      </c>
      <c r="J106" s="2">
        <v>1.6585648148148148E-2</v>
      </c>
      <c r="L106" s="3">
        <f>SUM(I106:J106)</f>
        <v>4.4267592592592594E-2</v>
      </c>
    </row>
    <row r="107" spans="1:12" x14ac:dyDescent="0.25">
      <c r="A107" s="11" t="s">
        <v>120</v>
      </c>
      <c r="B107" s="11" t="s">
        <v>121</v>
      </c>
      <c r="E107" s="3">
        <v>1.257939814814815E-2</v>
      </c>
      <c r="G107" s="3">
        <v>2.3201620370370369E-2</v>
      </c>
      <c r="I107" s="3">
        <f>E107+G107</f>
        <v>3.5781018518518518E-2</v>
      </c>
      <c r="J107" s="3">
        <v>1.3807870370370371E-2</v>
      </c>
      <c r="L107" s="3">
        <f>SUM(I107:J107)</f>
        <v>4.9588888888888891E-2</v>
      </c>
    </row>
    <row r="108" spans="1:12" x14ac:dyDescent="0.25">
      <c r="A108" s="11" t="s">
        <v>133</v>
      </c>
      <c r="B108" s="11" t="s">
        <v>31</v>
      </c>
      <c r="E108" s="3">
        <v>1.6885185185185187E-2</v>
      </c>
      <c r="G108" s="3">
        <v>2.4790509259259255E-2</v>
      </c>
      <c r="I108" s="3">
        <f>E108+G108</f>
        <v>4.1675694444444439E-2</v>
      </c>
      <c r="J108" s="3">
        <v>2.0266203703703703E-2</v>
      </c>
      <c r="L108" s="3">
        <f>SUM(I108:J108)</f>
        <v>6.1941898148148142E-2</v>
      </c>
    </row>
    <row r="109" spans="1:12" x14ac:dyDescent="0.25">
      <c r="A109" s="11" t="s">
        <v>142</v>
      </c>
      <c r="B109" s="11" t="s">
        <v>70</v>
      </c>
      <c r="E109" s="3">
        <v>1.9659490740740738E-2</v>
      </c>
      <c r="G109" s="3">
        <v>2.2643634259259259E-2</v>
      </c>
      <c r="I109" s="3">
        <f>E109+G109</f>
        <v>4.2303124999999997E-2</v>
      </c>
      <c r="J109" s="3">
        <v>1.9733796296296298E-2</v>
      </c>
      <c r="L109" s="3">
        <f>SUM(I109:J109)</f>
        <v>6.2036921296296295E-2</v>
      </c>
    </row>
    <row r="110" spans="1:12" x14ac:dyDescent="0.25">
      <c r="A110" t="s">
        <v>125</v>
      </c>
      <c r="B110" t="s">
        <v>126</v>
      </c>
      <c r="E110" s="3">
        <v>1.3725694444444445E-2</v>
      </c>
      <c r="G110" s="3">
        <v>2.0242129629629631E-2</v>
      </c>
      <c r="I110" s="3">
        <f>E110+G110</f>
        <v>3.3967824074074074E-2</v>
      </c>
      <c r="J110" s="3">
        <v>2.8680555555555553E-2</v>
      </c>
      <c r="L110" s="3">
        <f>SUM(I110:J110)</f>
        <v>6.264837962962963E-2</v>
      </c>
    </row>
    <row r="111" spans="1:12" x14ac:dyDescent="0.25">
      <c r="A111" t="s">
        <v>138</v>
      </c>
      <c r="B111" t="s">
        <v>139</v>
      </c>
      <c r="E111" s="3">
        <v>1.9650925925925926E-2</v>
      </c>
      <c r="G111" s="3">
        <v>3.2397222222222223E-2</v>
      </c>
      <c r="I111" s="3">
        <f>E111+G111</f>
        <v>5.2048148148148149E-2</v>
      </c>
      <c r="J111" s="3">
        <v>1.5162037037037036E-2</v>
      </c>
      <c r="L111" s="3">
        <f>SUM(I111:J111)</f>
        <v>6.7210185185185178E-2</v>
      </c>
    </row>
    <row r="112" spans="1:12" x14ac:dyDescent="0.25">
      <c r="A112" t="s">
        <v>116</v>
      </c>
      <c r="B112" t="s">
        <v>117</v>
      </c>
      <c r="E112" s="3">
        <v>1.0828240740740741E-2</v>
      </c>
      <c r="G112" s="3">
        <v>1.3777777777777778E-2</v>
      </c>
      <c r="I112" s="3">
        <f>E112+G112</f>
        <v>2.460601851851852E-2</v>
      </c>
      <c r="J112" s="2">
        <v>5.5555555555555552E-2</v>
      </c>
      <c r="L112" s="3">
        <f>SUM(I112:J112)</f>
        <v>8.0161574074074066E-2</v>
      </c>
    </row>
    <row r="113" spans="1:12" x14ac:dyDescent="0.25">
      <c r="A113" t="s">
        <v>153</v>
      </c>
      <c r="B113" t="s">
        <v>154</v>
      </c>
      <c r="E113" s="3">
        <v>2.3446527777777778E-2</v>
      </c>
      <c r="G113" s="3">
        <v>2.5173842592592591E-2</v>
      </c>
      <c r="I113" s="3">
        <f>E113+G113</f>
        <v>4.8620370370370369E-2</v>
      </c>
      <c r="J113" s="3">
        <v>3.2199074074074074E-2</v>
      </c>
      <c r="L113" s="3">
        <f>SUM(I113:J113)</f>
        <v>8.0819444444444444E-2</v>
      </c>
    </row>
    <row r="114" spans="1:12" x14ac:dyDescent="0.25">
      <c r="A114" s="9" t="s">
        <v>164</v>
      </c>
      <c r="B114" s="9" t="s">
        <v>147</v>
      </c>
      <c r="E114" s="3">
        <v>3.3259143518518518E-2</v>
      </c>
      <c r="G114" s="3">
        <v>2.4231481481481479E-2</v>
      </c>
      <c r="I114" s="3">
        <f>E114+G114</f>
        <v>5.7490624999999997E-2</v>
      </c>
      <c r="J114" s="3">
        <v>2.3865740740740743E-2</v>
      </c>
      <c r="L114" s="3">
        <f>SUM(I114:J114)</f>
        <v>8.1356365740740733E-2</v>
      </c>
    </row>
    <row r="115" spans="1:12" x14ac:dyDescent="0.25">
      <c r="A115" t="s">
        <v>124</v>
      </c>
      <c r="B115" t="s">
        <v>44</v>
      </c>
      <c r="E115" s="3">
        <v>1.3587962962962963E-2</v>
      </c>
      <c r="G115" s="3">
        <v>1.298611111111111E-2</v>
      </c>
      <c r="I115" s="3">
        <f>E115+G115</f>
        <v>2.6574074074074073E-2</v>
      </c>
      <c r="J115" s="2">
        <v>5.5555555555555552E-2</v>
      </c>
      <c r="L115" s="3">
        <f>SUM(I115:J115)</f>
        <v>8.2129629629629622E-2</v>
      </c>
    </row>
    <row r="116" spans="1:12" x14ac:dyDescent="0.25">
      <c r="A116" t="s">
        <v>130</v>
      </c>
      <c r="B116" t="s">
        <v>26</v>
      </c>
      <c r="E116" s="3">
        <v>1.4363425925925925E-2</v>
      </c>
      <c r="G116" s="3">
        <v>1.7835300925925928E-2</v>
      </c>
      <c r="I116" s="3">
        <f>E116+G116</f>
        <v>3.219872685185185E-2</v>
      </c>
      <c r="J116" s="2">
        <v>5.5555555555555552E-2</v>
      </c>
      <c r="L116" s="3">
        <f>SUM(I116:J116)</f>
        <v>8.7754282407407402E-2</v>
      </c>
    </row>
    <row r="117" spans="1:12" x14ac:dyDescent="0.25">
      <c r="A117" t="s">
        <v>122</v>
      </c>
      <c r="B117" t="s">
        <v>123</v>
      </c>
      <c r="E117" s="3">
        <v>1.345300925925926E-2</v>
      </c>
      <c r="G117" s="3">
        <v>2.3077083333333335E-2</v>
      </c>
      <c r="I117" s="3">
        <f>E117+G117</f>
        <v>3.6530092592592593E-2</v>
      </c>
      <c r="J117" s="2">
        <v>5.5555555555555552E-2</v>
      </c>
      <c r="L117" s="3">
        <f>SUM(I117:J117)</f>
        <v>9.2085648148148153E-2</v>
      </c>
    </row>
    <row r="118" spans="1:12" x14ac:dyDescent="0.25">
      <c r="A118" s="9" t="s">
        <v>131</v>
      </c>
      <c r="B118" s="9" t="s">
        <v>132</v>
      </c>
      <c r="E118" s="3">
        <v>1.6615277777777777E-2</v>
      </c>
      <c r="G118" s="2">
        <v>6.25E-2</v>
      </c>
      <c r="I118" s="3">
        <f>E118+G118</f>
        <v>7.911527777777777E-2</v>
      </c>
      <c r="J118" s="3">
        <v>1.5208333333333332E-2</v>
      </c>
      <c r="L118" s="3">
        <f>SUM(I118:J118)</f>
        <v>9.4323611111111108E-2</v>
      </c>
    </row>
    <row r="119" spans="1:12" x14ac:dyDescent="0.25">
      <c r="A119" t="s">
        <v>129</v>
      </c>
      <c r="B119" t="s">
        <v>56</v>
      </c>
      <c r="E119" s="3">
        <v>1.4342361111111111E-2</v>
      </c>
      <c r="G119" s="2">
        <v>6.25E-2</v>
      </c>
      <c r="I119" s="3">
        <f>E119+G119</f>
        <v>7.6842361111111118E-2</v>
      </c>
      <c r="J119" s="3">
        <v>1.8078703703703704E-2</v>
      </c>
      <c r="L119" s="3">
        <f>SUM(I119:J119)</f>
        <v>9.4921064814814826E-2</v>
      </c>
    </row>
    <row r="120" spans="1:12" x14ac:dyDescent="0.25">
      <c r="A120" t="s">
        <v>127</v>
      </c>
      <c r="B120" t="s">
        <v>128</v>
      </c>
      <c r="E120" s="3">
        <v>1.3729282407407409E-2</v>
      </c>
      <c r="G120" s="3">
        <v>2.7341435185185187E-2</v>
      </c>
      <c r="I120" s="3">
        <f>E120+G120</f>
        <v>4.1070717592592593E-2</v>
      </c>
      <c r="J120" s="2">
        <v>5.5555555555555552E-2</v>
      </c>
      <c r="L120" s="3">
        <f>SUM(I120:J120)</f>
        <v>9.6626273148148145E-2</v>
      </c>
    </row>
    <row r="121" spans="1:12" x14ac:dyDescent="0.25">
      <c r="A121" s="10" t="s">
        <v>152</v>
      </c>
      <c r="B121" s="10" t="s">
        <v>79</v>
      </c>
      <c r="E121" s="3">
        <v>2.2761342592592593E-2</v>
      </c>
      <c r="G121" s="3">
        <v>1.9408680555555554E-2</v>
      </c>
      <c r="I121" s="3">
        <f>E121+G121</f>
        <v>4.2170023148148147E-2</v>
      </c>
      <c r="J121" s="2">
        <v>5.5555555555555552E-2</v>
      </c>
      <c r="L121" s="3">
        <f>SUM(I121:J121)</f>
        <v>9.77255787037037E-2</v>
      </c>
    </row>
    <row r="122" spans="1:12" x14ac:dyDescent="0.25">
      <c r="A122" t="s">
        <v>104</v>
      </c>
      <c r="B122" t="s">
        <v>135</v>
      </c>
      <c r="E122" s="3">
        <v>1.8572916666666668E-2</v>
      </c>
      <c r="G122" s="2">
        <v>6.25E-2</v>
      </c>
      <c r="I122" s="3">
        <f>E122+G122</f>
        <v>8.1072916666666661E-2</v>
      </c>
      <c r="J122" s="3">
        <v>2.0844907407407406E-2</v>
      </c>
      <c r="L122" s="3">
        <f>SUM(I122:J122)</f>
        <v>0.10191782407407407</v>
      </c>
    </row>
    <row r="123" spans="1:12" x14ac:dyDescent="0.25">
      <c r="A123" t="s">
        <v>188</v>
      </c>
      <c r="B123" t="s">
        <v>54</v>
      </c>
      <c r="E123" s="2">
        <v>6.25E-2</v>
      </c>
      <c r="G123" s="3">
        <v>2.4735069444444441E-2</v>
      </c>
      <c r="I123" s="3">
        <f>E123+G123</f>
        <v>8.7235069444444438E-2</v>
      </c>
      <c r="J123" s="3">
        <v>1.5625E-2</v>
      </c>
      <c r="L123" s="3">
        <f>SUM(I123:J123)</f>
        <v>0.10286006944444444</v>
      </c>
    </row>
    <row r="124" spans="1:12" x14ac:dyDescent="0.25">
      <c r="A124" t="s">
        <v>118</v>
      </c>
      <c r="B124" t="s">
        <v>93</v>
      </c>
      <c r="E124" s="3">
        <v>1.2193981481481481E-2</v>
      </c>
      <c r="G124" s="2">
        <v>6.25E-2</v>
      </c>
      <c r="I124" s="3">
        <f>E124+G124</f>
        <v>7.4693981481481486E-2</v>
      </c>
      <c r="J124" s="2">
        <v>2.8726851851851851E-2</v>
      </c>
      <c r="L124" s="3">
        <f>SUM(I124:J124)</f>
        <v>0.10342083333333334</v>
      </c>
    </row>
    <row r="125" spans="1:12" x14ac:dyDescent="0.25">
      <c r="A125" t="s">
        <v>185</v>
      </c>
      <c r="B125" t="s">
        <v>114</v>
      </c>
      <c r="E125" s="2">
        <v>6.25E-2</v>
      </c>
      <c r="G125" s="3">
        <v>2.245752314814815E-2</v>
      </c>
      <c r="I125" s="3">
        <f>E125+G125</f>
        <v>8.4957523148148154E-2</v>
      </c>
      <c r="J125" s="3">
        <v>1.9224537037037037E-2</v>
      </c>
      <c r="L125" s="3">
        <f>SUM(I125:J125)</f>
        <v>0.10418206018518519</v>
      </c>
    </row>
    <row r="126" spans="1:12" x14ac:dyDescent="0.25">
      <c r="A126" t="s">
        <v>134</v>
      </c>
      <c r="B126" t="s">
        <v>38</v>
      </c>
      <c r="E126" s="3">
        <v>1.8571064814814815E-2</v>
      </c>
      <c r="G126" s="2">
        <v>6.25E-2</v>
      </c>
      <c r="I126" s="3">
        <f>E126+G126</f>
        <v>8.1071064814814811E-2</v>
      </c>
      <c r="J126" s="3">
        <v>2.3113425925925926E-2</v>
      </c>
      <c r="L126" s="3">
        <f>SUM(I126:J126)</f>
        <v>0.10418449074074074</v>
      </c>
    </row>
    <row r="127" spans="1:12" x14ac:dyDescent="0.25">
      <c r="A127" t="s">
        <v>145</v>
      </c>
      <c r="B127" t="s">
        <v>146</v>
      </c>
      <c r="E127" s="3">
        <v>2.0121412037037035E-2</v>
      </c>
      <c r="G127" s="2">
        <v>6.25E-2</v>
      </c>
      <c r="I127" s="3">
        <f>E127+G127</f>
        <v>8.2621412037037031E-2</v>
      </c>
      <c r="J127" s="3">
        <v>2.4004629629629629E-2</v>
      </c>
      <c r="L127" s="3">
        <f>SUM(I127:J127)</f>
        <v>0.10662604166666666</v>
      </c>
    </row>
    <row r="128" spans="1:12" x14ac:dyDescent="0.25">
      <c r="A128" t="s">
        <v>189</v>
      </c>
      <c r="B128" t="s">
        <v>190</v>
      </c>
      <c r="E128" s="2">
        <v>6.25E-2</v>
      </c>
      <c r="G128" s="3">
        <v>2.5041087962962963E-2</v>
      </c>
      <c r="I128" s="3">
        <f>E128+G128</f>
        <v>8.7541087962962963E-2</v>
      </c>
      <c r="J128" s="3">
        <v>2.3553240740740739E-2</v>
      </c>
      <c r="L128" s="3">
        <f>SUM(I128:J128)</f>
        <v>0.1110943287037037</v>
      </c>
    </row>
    <row r="129" spans="1:12" x14ac:dyDescent="0.25">
      <c r="A129" t="s">
        <v>168</v>
      </c>
      <c r="B129" t="s">
        <v>12</v>
      </c>
      <c r="E129" s="3">
        <v>3.5189351851851854E-2</v>
      </c>
      <c r="G129" s="2">
        <v>6.25E-2</v>
      </c>
      <c r="I129" s="3">
        <f>E129+G129</f>
        <v>9.7689351851851847E-2</v>
      </c>
      <c r="J129" s="3">
        <v>2.0046296296296295E-2</v>
      </c>
      <c r="L129" s="3">
        <f>SUM(I129:J129)</f>
        <v>0.11773564814814814</v>
      </c>
    </row>
    <row r="130" spans="1:12" x14ac:dyDescent="0.25">
      <c r="A130" t="s">
        <v>156</v>
      </c>
      <c r="B130" t="s">
        <v>16</v>
      </c>
      <c r="E130" s="3">
        <v>2.9487037037037037E-2</v>
      </c>
      <c r="G130" s="2">
        <v>6.25E-2</v>
      </c>
      <c r="I130" s="3">
        <f>E130+G130</f>
        <v>9.1987037037037034E-2</v>
      </c>
      <c r="J130" s="3">
        <v>3.3645833333333333E-2</v>
      </c>
      <c r="L130" s="3">
        <f>SUM(I130:J130)</f>
        <v>0.12563287037037035</v>
      </c>
    </row>
    <row r="131" spans="1:12" x14ac:dyDescent="0.25">
      <c r="A131" t="s">
        <v>113</v>
      </c>
      <c r="B131" t="s">
        <v>114</v>
      </c>
      <c r="E131" s="3">
        <v>1.0333333333333335E-2</v>
      </c>
      <c r="G131" s="2">
        <v>6.25E-2</v>
      </c>
      <c r="I131" s="3">
        <f>E131+G131</f>
        <v>7.2833333333333333E-2</v>
      </c>
      <c r="J131" s="2">
        <v>5.5555555555555552E-2</v>
      </c>
      <c r="L131" s="3">
        <f>SUM(I131:J131)</f>
        <v>0.12838888888888889</v>
      </c>
    </row>
    <row r="132" spans="1:12" x14ac:dyDescent="0.25">
      <c r="A132" t="s">
        <v>119</v>
      </c>
      <c r="B132" t="s">
        <v>91</v>
      </c>
      <c r="E132" s="3">
        <v>1.225636574074074E-2</v>
      </c>
      <c r="G132" s="2">
        <v>6.25E-2</v>
      </c>
      <c r="I132" s="3">
        <f>E132+G132</f>
        <v>7.4756365740740738E-2</v>
      </c>
      <c r="J132" s="2">
        <v>5.5555555555555552E-2</v>
      </c>
      <c r="L132" s="3">
        <f>SUM(I132:J132)</f>
        <v>0.13031192129629629</v>
      </c>
    </row>
    <row r="133" spans="1:12" x14ac:dyDescent="0.25">
      <c r="A133" t="s">
        <v>157</v>
      </c>
      <c r="B133" t="s">
        <v>81</v>
      </c>
      <c r="E133" s="3">
        <v>3.5239236111111114E-2</v>
      </c>
      <c r="G133" s="3">
        <v>5.2230555555555558E-2</v>
      </c>
      <c r="I133" s="3">
        <f>E133+G133</f>
        <v>8.7469791666666671E-2</v>
      </c>
      <c r="J133" s="3">
        <v>4.6087962962962963E-2</v>
      </c>
      <c r="L133" s="3">
        <f>SUM(I133:J133)</f>
        <v>0.13355775462962963</v>
      </c>
    </row>
    <row r="134" spans="1:12" x14ac:dyDescent="0.25">
      <c r="A134" t="s">
        <v>182</v>
      </c>
      <c r="B134" t="s">
        <v>183</v>
      </c>
      <c r="E134" s="2">
        <v>6.25E-2</v>
      </c>
      <c r="G134" s="3">
        <v>1.7190046296296297E-2</v>
      </c>
      <c r="I134" s="3">
        <f>E134+G134</f>
        <v>7.9690046296296294E-2</v>
      </c>
      <c r="J134" s="2">
        <v>5.5555555555555552E-2</v>
      </c>
      <c r="L134" s="3">
        <f>SUM(I134:J134)</f>
        <v>0.13524560185185186</v>
      </c>
    </row>
    <row r="135" spans="1:12" x14ac:dyDescent="0.25">
      <c r="A135" t="s">
        <v>184</v>
      </c>
      <c r="B135" t="s">
        <v>56</v>
      </c>
      <c r="E135" s="2">
        <v>6.25E-2</v>
      </c>
      <c r="G135" s="3">
        <v>1.7857870370370371E-2</v>
      </c>
      <c r="I135" s="3">
        <f>E135+G135</f>
        <v>8.0357870370370371E-2</v>
      </c>
      <c r="J135" s="2">
        <v>5.5555555555555552E-2</v>
      </c>
      <c r="L135" s="3">
        <f>SUM(I135:J135)</f>
        <v>0.13591342592592592</v>
      </c>
    </row>
    <row r="136" spans="1:12" x14ac:dyDescent="0.25">
      <c r="A136" t="s">
        <v>107</v>
      </c>
      <c r="B136" t="s">
        <v>44</v>
      </c>
      <c r="E136" s="2">
        <v>6.25E-2</v>
      </c>
      <c r="G136" s="3">
        <v>1.8053240740740741E-2</v>
      </c>
      <c r="I136" s="3">
        <f>E136+G136</f>
        <v>8.0553240740740745E-2</v>
      </c>
      <c r="J136" s="2">
        <v>5.5555555555555552E-2</v>
      </c>
      <c r="L136" s="3">
        <f>SUM(I136:J136)</f>
        <v>0.1361087962962963</v>
      </c>
    </row>
    <row r="137" spans="1:12" x14ac:dyDescent="0.25">
      <c r="A137" t="s">
        <v>136</v>
      </c>
      <c r="B137" t="s">
        <v>137</v>
      </c>
      <c r="E137" s="3">
        <v>1.8608217592592593E-2</v>
      </c>
      <c r="G137" s="2">
        <v>6.25E-2</v>
      </c>
      <c r="I137" s="3">
        <f>E137+G137</f>
        <v>8.1108217592592596E-2</v>
      </c>
      <c r="J137" s="2">
        <v>5.5555555555555552E-2</v>
      </c>
      <c r="L137" s="3">
        <f>SUM(I137:J137)</f>
        <v>0.13666377314814815</v>
      </c>
    </row>
    <row r="138" spans="1:12" x14ac:dyDescent="0.25">
      <c r="A138" t="s">
        <v>140</v>
      </c>
      <c r="B138" t="s">
        <v>141</v>
      </c>
      <c r="E138" s="3">
        <v>1.9655439814814813E-2</v>
      </c>
      <c r="G138" s="2">
        <v>6.25E-2</v>
      </c>
      <c r="I138" s="3">
        <f>E138+G138</f>
        <v>8.215543981481481E-2</v>
      </c>
      <c r="J138" s="2">
        <v>5.5555555555555552E-2</v>
      </c>
      <c r="L138" s="3">
        <f>SUM(I138:J138)</f>
        <v>0.13771099537037035</v>
      </c>
    </row>
    <row r="139" spans="1:12" x14ac:dyDescent="0.25">
      <c r="A139" t="s">
        <v>143</v>
      </c>
      <c r="B139" t="s">
        <v>84</v>
      </c>
      <c r="E139" s="3">
        <v>1.9891782407407407E-2</v>
      </c>
      <c r="G139" s="2">
        <v>6.25E-2</v>
      </c>
      <c r="I139" s="3">
        <f>E139+G139</f>
        <v>8.239178240740741E-2</v>
      </c>
      <c r="J139" s="2">
        <v>5.5555555555555552E-2</v>
      </c>
      <c r="L139" s="3">
        <f>SUM(I139:J139)</f>
        <v>0.13794733796296296</v>
      </c>
    </row>
    <row r="140" spans="1:12" x14ac:dyDescent="0.25">
      <c r="A140" t="s">
        <v>25</v>
      </c>
      <c r="B140" t="s">
        <v>144</v>
      </c>
      <c r="E140" s="3">
        <v>1.9969675925925925E-2</v>
      </c>
      <c r="G140" s="2">
        <v>6.25E-2</v>
      </c>
      <c r="I140" s="3">
        <f>E140+G140</f>
        <v>8.2469675925925925E-2</v>
      </c>
      <c r="J140" s="2">
        <v>5.5555555555555552E-2</v>
      </c>
      <c r="L140" s="3">
        <f>SUM(I140:J140)</f>
        <v>0.13802523148148149</v>
      </c>
    </row>
    <row r="141" spans="1:12" x14ac:dyDescent="0.25">
      <c r="A141" t="s">
        <v>49</v>
      </c>
      <c r="B141" t="s">
        <v>147</v>
      </c>
      <c r="E141" s="3">
        <v>2.0126620370370371E-2</v>
      </c>
      <c r="G141" s="2">
        <v>6.25E-2</v>
      </c>
      <c r="I141" s="3">
        <f>E141+G141</f>
        <v>8.2626620370370371E-2</v>
      </c>
      <c r="J141" s="2">
        <v>5.5555555555555552E-2</v>
      </c>
      <c r="L141" s="3">
        <f>SUM(I141:J141)</f>
        <v>0.13818217592592591</v>
      </c>
    </row>
    <row r="142" spans="1:12" x14ac:dyDescent="0.25">
      <c r="A142" t="s">
        <v>102</v>
      </c>
      <c r="B142" t="s">
        <v>103</v>
      </c>
      <c r="E142" s="2">
        <v>6.25E-2</v>
      </c>
      <c r="G142" s="2">
        <v>6.25E-2</v>
      </c>
      <c r="I142" s="3">
        <f>E142+G142</f>
        <v>0.125</v>
      </c>
      <c r="J142" s="3">
        <v>1.3819444444444445E-2</v>
      </c>
      <c r="L142" s="3">
        <f>SUM(I142:J142)</f>
        <v>0.13881944444444444</v>
      </c>
    </row>
    <row r="143" spans="1:12" x14ac:dyDescent="0.25">
      <c r="A143" t="s">
        <v>148</v>
      </c>
      <c r="B143" t="s">
        <v>48</v>
      </c>
      <c r="E143" s="3">
        <v>2.0887847222222224E-2</v>
      </c>
      <c r="G143" s="2">
        <v>6.25E-2</v>
      </c>
      <c r="I143" s="3">
        <f>E143+G143</f>
        <v>8.3387847222222228E-2</v>
      </c>
      <c r="J143" s="2">
        <v>5.5555555555555552E-2</v>
      </c>
      <c r="L143" s="3">
        <f>SUM(I143:J143)</f>
        <v>0.13894340277777778</v>
      </c>
    </row>
    <row r="144" spans="1:12" x14ac:dyDescent="0.25">
      <c r="A144" t="s">
        <v>149</v>
      </c>
      <c r="B144" t="s">
        <v>16</v>
      </c>
      <c r="E144" s="3">
        <v>2.1077662037037037E-2</v>
      </c>
      <c r="G144" s="2">
        <v>6.25E-2</v>
      </c>
      <c r="I144" s="3">
        <f>E144+G144</f>
        <v>8.3577662037037037E-2</v>
      </c>
      <c r="J144" s="2">
        <v>5.5555555555555552E-2</v>
      </c>
      <c r="L144" s="3">
        <f>SUM(I144:J144)</f>
        <v>0.13913321759259259</v>
      </c>
    </row>
    <row r="145" spans="1:12" x14ac:dyDescent="0.25">
      <c r="A145" t="s">
        <v>150</v>
      </c>
      <c r="B145" t="s">
        <v>38</v>
      </c>
      <c r="E145" s="3">
        <v>2.1173611111111112E-2</v>
      </c>
      <c r="G145" s="2">
        <v>6.25E-2</v>
      </c>
      <c r="I145" s="3">
        <f>E145+G145</f>
        <v>8.3673611111111115E-2</v>
      </c>
      <c r="J145" s="2">
        <v>5.5555555555555552E-2</v>
      </c>
      <c r="L145" s="3">
        <f>SUM(I145:J145)</f>
        <v>0.13922916666666668</v>
      </c>
    </row>
    <row r="146" spans="1:12" x14ac:dyDescent="0.25">
      <c r="A146" t="s">
        <v>151</v>
      </c>
      <c r="B146" t="s">
        <v>29</v>
      </c>
      <c r="E146" s="3">
        <v>2.128587962962963E-2</v>
      </c>
      <c r="G146" s="2">
        <v>6.25E-2</v>
      </c>
      <c r="I146" s="3">
        <f>E146+G146</f>
        <v>8.3785879629629634E-2</v>
      </c>
      <c r="J146" s="2">
        <v>5.5555555555555552E-2</v>
      </c>
      <c r="L146" s="3">
        <f>SUM(I146:J146)</f>
        <v>0.13934143518518519</v>
      </c>
    </row>
    <row r="147" spans="1:12" x14ac:dyDescent="0.25">
      <c r="A147" t="s">
        <v>263</v>
      </c>
      <c r="B147" t="s">
        <v>126</v>
      </c>
      <c r="E147" s="2">
        <v>6.25E-2</v>
      </c>
      <c r="G147" s="2">
        <v>6.25E-2</v>
      </c>
      <c r="I147" s="3">
        <f>E147+G147</f>
        <v>0.125</v>
      </c>
      <c r="J147" s="3">
        <v>1.4409722222222221E-2</v>
      </c>
      <c r="L147" s="3">
        <f>SUM(I147:J147)</f>
        <v>0.13940972222222223</v>
      </c>
    </row>
    <row r="148" spans="1:12" x14ac:dyDescent="0.25">
      <c r="A148" t="s">
        <v>266</v>
      </c>
      <c r="B148" t="s">
        <v>12</v>
      </c>
      <c r="E148" s="2">
        <v>6.25E-2</v>
      </c>
      <c r="G148" s="2">
        <v>6.25E-2</v>
      </c>
      <c r="I148" s="3">
        <f>E148+G148</f>
        <v>0.125</v>
      </c>
      <c r="J148" s="3">
        <v>1.4768518518518519E-2</v>
      </c>
      <c r="L148" s="3">
        <f>SUM(I148:J148)</f>
        <v>0.13976851851851851</v>
      </c>
    </row>
    <row r="149" spans="1:12" x14ac:dyDescent="0.25">
      <c r="A149" t="s">
        <v>267</v>
      </c>
      <c r="B149" t="s">
        <v>12</v>
      </c>
      <c r="E149" s="2">
        <v>6.25E-2</v>
      </c>
      <c r="G149" s="2">
        <v>6.25E-2</v>
      </c>
      <c r="I149" s="3">
        <f>E149+G149</f>
        <v>0.125</v>
      </c>
      <c r="J149" s="3">
        <v>1.4780092592592595E-2</v>
      </c>
      <c r="L149" s="3">
        <f>SUM(I149:J149)</f>
        <v>0.13978009259259261</v>
      </c>
    </row>
    <row r="150" spans="1:12" x14ac:dyDescent="0.25">
      <c r="A150" t="s">
        <v>248</v>
      </c>
      <c r="B150" t="s">
        <v>62</v>
      </c>
      <c r="E150" s="2">
        <v>6.25E-2</v>
      </c>
      <c r="G150" s="2">
        <v>6.25E-2</v>
      </c>
      <c r="I150" s="3">
        <f>E150+G150</f>
        <v>0.125</v>
      </c>
      <c r="J150" s="3">
        <v>1.653935185185185E-2</v>
      </c>
      <c r="L150" s="3">
        <f>SUM(I150:J150)</f>
        <v>0.14153935185185185</v>
      </c>
    </row>
    <row r="151" spans="1:12" x14ac:dyDescent="0.25">
      <c r="A151" t="s">
        <v>265</v>
      </c>
      <c r="B151" t="s">
        <v>16</v>
      </c>
      <c r="E151" s="2">
        <v>6.25E-2</v>
      </c>
      <c r="G151" s="2">
        <v>6.25E-2</v>
      </c>
      <c r="I151" s="3">
        <f>E151+G151</f>
        <v>0.125</v>
      </c>
      <c r="J151" s="3">
        <v>1.7187499999999998E-2</v>
      </c>
      <c r="L151" s="3">
        <f>SUM(I151:J151)</f>
        <v>0.14218749999999999</v>
      </c>
    </row>
    <row r="152" spans="1:12" x14ac:dyDescent="0.25">
      <c r="A152" t="s">
        <v>186</v>
      </c>
      <c r="B152" t="s">
        <v>187</v>
      </c>
      <c r="E152" s="2">
        <v>6.25E-2</v>
      </c>
      <c r="G152" s="3">
        <v>2.4599768518518517E-2</v>
      </c>
      <c r="I152" s="3">
        <f>E152+G152</f>
        <v>8.7099768518518514E-2</v>
      </c>
      <c r="J152" s="2">
        <v>5.5555555555555552E-2</v>
      </c>
      <c r="L152" s="3">
        <f>SUM(I152:J152)</f>
        <v>0.14265532407407405</v>
      </c>
    </row>
    <row r="153" spans="1:12" x14ac:dyDescent="0.25">
      <c r="A153" t="s">
        <v>260</v>
      </c>
      <c r="B153" t="s">
        <v>240</v>
      </c>
      <c r="E153" s="2">
        <v>6.25E-2</v>
      </c>
      <c r="G153" s="2">
        <v>6.25E-2</v>
      </c>
      <c r="I153" s="3">
        <f>E153+G153</f>
        <v>0.125</v>
      </c>
      <c r="J153" s="3">
        <v>1.7847222222222223E-2</v>
      </c>
      <c r="L153" s="3">
        <f>SUM(I153:J153)</f>
        <v>0.14284722222222224</v>
      </c>
    </row>
    <row r="154" spans="1:12" x14ac:dyDescent="0.25">
      <c r="A154" t="s">
        <v>235</v>
      </c>
      <c r="B154" t="s">
        <v>64</v>
      </c>
      <c r="E154" s="2">
        <v>6.25E-2</v>
      </c>
      <c r="G154" s="2">
        <v>6.25E-2</v>
      </c>
      <c r="I154" s="3">
        <f>E154+G154</f>
        <v>0.125</v>
      </c>
      <c r="J154" s="3">
        <v>1.818287037037037E-2</v>
      </c>
      <c r="L154" s="3">
        <f>SUM(I154:J154)</f>
        <v>0.14318287037037036</v>
      </c>
    </row>
    <row r="155" spans="1:12" x14ac:dyDescent="0.25">
      <c r="A155" t="s">
        <v>250</v>
      </c>
      <c r="B155" t="s">
        <v>251</v>
      </c>
      <c r="E155" s="2">
        <v>6.25E-2</v>
      </c>
      <c r="G155" s="2">
        <v>6.25E-2</v>
      </c>
      <c r="I155" s="3">
        <f>E155+G155</f>
        <v>0.125</v>
      </c>
      <c r="J155" s="3">
        <v>1.8298611111111113E-2</v>
      </c>
      <c r="L155" s="3">
        <f>SUM(I155:J155)</f>
        <v>0.14329861111111111</v>
      </c>
    </row>
    <row r="156" spans="1:12" x14ac:dyDescent="0.25">
      <c r="A156" t="s">
        <v>258</v>
      </c>
      <c r="B156" t="s">
        <v>81</v>
      </c>
      <c r="E156" s="2">
        <v>6.25E-2</v>
      </c>
      <c r="G156" s="2">
        <v>6.25E-2</v>
      </c>
      <c r="I156" s="3">
        <f>E156+G156</f>
        <v>0.125</v>
      </c>
      <c r="J156" s="3">
        <v>1.8981481481481481E-2</v>
      </c>
      <c r="L156" s="3">
        <f>SUM(I156:J156)</f>
        <v>0.14398148148148149</v>
      </c>
    </row>
    <row r="157" spans="1:12" x14ac:dyDescent="0.25">
      <c r="A157" t="s">
        <v>253</v>
      </c>
      <c r="B157" t="s">
        <v>225</v>
      </c>
      <c r="E157" s="2">
        <v>6.25E-2</v>
      </c>
      <c r="G157" s="2">
        <v>6.25E-2</v>
      </c>
      <c r="I157" s="3">
        <f>E157+G157</f>
        <v>0.125</v>
      </c>
      <c r="J157" s="3">
        <v>1.9108796296296294E-2</v>
      </c>
      <c r="L157" s="3">
        <f>SUM(I157:J157)</f>
        <v>0.1441087962962963</v>
      </c>
    </row>
    <row r="158" spans="1:12" x14ac:dyDescent="0.25">
      <c r="A158" t="s">
        <v>244</v>
      </c>
      <c r="B158" t="s">
        <v>167</v>
      </c>
      <c r="E158" s="2">
        <v>6.25E-2</v>
      </c>
      <c r="G158" s="2">
        <v>6.25E-2</v>
      </c>
      <c r="I158" s="3">
        <f>E158+G158</f>
        <v>0.125</v>
      </c>
      <c r="J158" s="3">
        <v>1.9363425925925926E-2</v>
      </c>
      <c r="L158" s="3">
        <f>SUM(I158:J158)</f>
        <v>0.14436342592592594</v>
      </c>
    </row>
    <row r="159" spans="1:12" x14ac:dyDescent="0.25">
      <c r="A159" t="s">
        <v>211</v>
      </c>
      <c r="B159" t="s">
        <v>20</v>
      </c>
      <c r="E159" s="2">
        <v>6.25E-2</v>
      </c>
      <c r="G159" s="2">
        <v>6.25E-2</v>
      </c>
      <c r="I159" s="3">
        <f>E159+G159</f>
        <v>0.125</v>
      </c>
      <c r="J159" s="3">
        <v>1.9849537037037037E-2</v>
      </c>
      <c r="L159" s="3">
        <f>SUM(I159:J159)</f>
        <v>0.14484953703703704</v>
      </c>
    </row>
    <row r="160" spans="1:12" x14ac:dyDescent="0.25">
      <c r="A160" t="s">
        <v>191</v>
      </c>
      <c r="B160" t="s">
        <v>126</v>
      </c>
      <c r="E160" s="2">
        <v>6.25E-2</v>
      </c>
      <c r="G160" s="3">
        <v>2.7267013888888886E-2</v>
      </c>
      <c r="I160" s="3">
        <f>E160+G160</f>
        <v>8.9767013888888886E-2</v>
      </c>
      <c r="J160" s="2">
        <v>5.5555555555555552E-2</v>
      </c>
      <c r="L160" s="3">
        <f>SUM(I160:J160)</f>
        <v>0.14532256944444444</v>
      </c>
    </row>
    <row r="161" spans="1:12" x14ac:dyDescent="0.25">
      <c r="A161" t="s">
        <v>234</v>
      </c>
      <c r="B161" t="s">
        <v>62</v>
      </c>
      <c r="E161" s="2">
        <v>6.25E-2</v>
      </c>
      <c r="G161" s="2">
        <v>6.25E-2</v>
      </c>
      <c r="I161" s="3">
        <f>E161+G161</f>
        <v>0.125</v>
      </c>
      <c r="J161" s="3">
        <v>2.0393518518518519E-2</v>
      </c>
      <c r="L161" s="3">
        <f>SUM(I161:J161)</f>
        <v>0.14539351851851851</v>
      </c>
    </row>
    <row r="162" spans="1:12" x14ac:dyDescent="0.25">
      <c r="A162" t="s">
        <v>192</v>
      </c>
      <c r="B162" t="s">
        <v>193</v>
      </c>
      <c r="E162" s="2">
        <v>6.25E-2</v>
      </c>
      <c r="G162" s="3">
        <v>2.7369675925925929E-2</v>
      </c>
      <c r="I162" s="3">
        <f>E162+G162</f>
        <v>8.9869675925925929E-2</v>
      </c>
      <c r="J162" s="2">
        <v>5.5555555555555552E-2</v>
      </c>
      <c r="L162" s="3">
        <f>SUM(I162:J162)</f>
        <v>0.14542523148148148</v>
      </c>
    </row>
    <row r="163" spans="1:12" x14ac:dyDescent="0.25">
      <c r="A163" t="s">
        <v>239</v>
      </c>
      <c r="B163" t="s">
        <v>240</v>
      </c>
      <c r="E163" s="2">
        <v>6.25E-2</v>
      </c>
      <c r="G163" s="2">
        <v>6.25E-2</v>
      </c>
      <c r="I163" s="3">
        <f>E163+G163</f>
        <v>0.125</v>
      </c>
      <c r="J163" s="3">
        <v>2.1099537037037038E-2</v>
      </c>
      <c r="L163" s="3">
        <f>SUM(I163:J163)</f>
        <v>0.14609953703703704</v>
      </c>
    </row>
    <row r="164" spans="1:12" x14ac:dyDescent="0.25">
      <c r="A164" t="s">
        <v>241</v>
      </c>
      <c r="B164" t="s">
        <v>42</v>
      </c>
      <c r="E164" s="2">
        <v>6.25E-2</v>
      </c>
      <c r="G164" s="2">
        <v>6.25E-2</v>
      </c>
      <c r="I164" s="3">
        <f>E164+G164</f>
        <v>0.125</v>
      </c>
      <c r="J164" s="3">
        <v>2.1307870370370369E-2</v>
      </c>
      <c r="L164" s="3">
        <f>SUM(I164:J164)</f>
        <v>0.14630787037037038</v>
      </c>
    </row>
    <row r="165" spans="1:12" x14ac:dyDescent="0.25">
      <c r="A165" t="s">
        <v>41</v>
      </c>
      <c r="B165" t="s">
        <v>155</v>
      </c>
      <c r="E165" s="3">
        <v>2.8487731481481482E-2</v>
      </c>
      <c r="G165" s="2">
        <v>6.25E-2</v>
      </c>
      <c r="I165" s="3">
        <f>E165+G165</f>
        <v>9.0987731481481482E-2</v>
      </c>
      <c r="J165" s="2">
        <v>5.5555555555555552E-2</v>
      </c>
      <c r="L165" s="3">
        <f>SUM(I165:J165)</f>
        <v>0.14654328703703703</v>
      </c>
    </row>
    <row r="166" spans="1:12" x14ac:dyDescent="0.25">
      <c r="A166" t="s">
        <v>259</v>
      </c>
      <c r="B166" t="s">
        <v>135</v>
      </c>
      <c r="E166" s="2">
        <v>6.25E-2</v>
      </c>
      <c r="G166" s="2">
        <v>6.25E-2</v>
      </c>
      <c r="I166" s="3">
        <f>E166+G166</f>
        <v>0.125</v>
      </c>
      <c r="J166" s="3">
        <v>2.1724537037037039E-2</v>
      </c>
      <c r="L166" s="3">
        <f>SUM(I166:J166)</f>
        <v>0.14672453703703703</v>
      </c>
    </row>
    <row r="167" spans="1:12" x14ac:dyDescent="0.25">
      <c r="A167" t="s">
        <v>254</v>
      </c>
      <c r="B167" t="s">
        <v>135</v>
      </c>
      <c r="E167" s="2">
        <v>6.25E-2</v>
      </c>
      <c r="G167" s="2">
        <v>6.25E-2</v>
      </c>
      <c r="I167" s="3">
        <f>E167+G167</f>
        <v>0.125</v>
      </c>
      <c r="J167" s="3">
        <v>2.1770833333333336E-2</v>
      </c>
      <c r="L167" s="3">
        <f>SUM(I167:J167)</f>
        <v>0.14677083333333335</v>
      </c>
    </row>
    <row r="168" spans="1:12" x14ac:dyDescent="0.25">
      <c r="A168" t="s">
        <v>245</v>
      </c>
      <c r="B168" t="s">
        <v>70</v>
      </c>
      <c r="E168" s="2">
        <v>6.25E-2</v>
      </c>
      <c r="G168" s="2">
        <v>6.25E-2</v>
      </c>
      <c r="I168" s="3">
        <f>E168+G168</f>
        <v>0.125</v>
      </c>
      <c r="J168" s="3">
        <v>2.2337962962962962E-2</v>
      </c>
      <c r="L168" s="3">
        <f>SUM(I168:J168)</f>
        <v>0.14733796296296298</v>
      </c>
    </row>
    <row r="169" spans="1:12" x14ac:dyDescent="0.25">
      <c r="A169" t="s">
        <v>261</v>
      </c>
      <c r="B169" t="s">
        <v>42</v>
      </c>
      <c r="E169" s="2">
        <v>6.25E-2</v>
      </c>
      <c r="G169" s="2">
        <v>6.25E-2</v>
      </c>
      <c r="I169" s="3">
        <f>E169+G169</f>
        <v>0.125</v>
      </c>
      <c r="J169" s="3">
        <v>2.2581018518518518E-2</v>
      </c>
      <c r="L169" s="3">
        <f>SUM(I169:J169)</f>
        <v>0.14758101851851851</v>
      </c>
    </row>
    <row r="170" spans="1:12" x14ac:dyDescent="0.25">
      <c r="A170" t="s">
        <v>269</v>
      </c>
      <c r="B170" t="s">
        <v>161</v>
      </c>
      <c r="E170" s="2">
        <v>6.25E-2</v>
      </c>
      <c r="G170" s="2">
        <v>6.25E-2</v>
      </c>
      <c r="I170" s="3">
        <f>E170+G170</f>
        <v>0.125</v>
      </c>
      <c r="J170" s="3">
        <v>2.2743055555555555E-2</v>
      </c>
      <c r="L170" s="3">
        <f>SUM(I170:J170)</f>
        <v>0.14774305555555556</v>
      </c>
    </row>
    <row r="171" spans="1:12" x14ac:dyDescent="0.25">
      <c r="A171" t="s">
        <v>194</v>
      </c>
      <c r="B171" t="s">
        <v>161</v>
      </c>
      <c r="E171" s="2">
        <v>6.25E-2</v>
      </c>
      <c r="G171" s="3">
        <v>3.0064004629629631E-2</v>
      </c>
      <c r="I171" s="3">
        <f>E171+G171</f>
        <v>9.2564004629629631E-2</v>
      </c>
      <c r="J171" s="2">
        <v>5.5555555555555552E-2</v>
      </c>
      <c r="L171" s="3">
        <f>SUM(I171:J171)</f>
        <v>0.14811956018518518</v>
      </c>
    </row>
    <row r="172" spans="1:12" x14ac:dyDescent="0.25">
      <c r="A172" t="s">
        <v>157</v>
      </c>
      <c r="B172" t="s">
        <v>109</v>
      </c>
      <c r="E172" s="3">
        <v>3.0590509259259258E-2</v>
      </c>
      <c r="G172" s="2">
        <v>6.25E-2</v>
      </c>
      <c r="I172" s="3">
        <f>E172+G172</f>
        <v>9.3090509259259255E-2</v>
      </c>
      <c r="J172" s="2">
        <v>5.5555555555555552E-2</v>
      </c>
      <c r="L172" s="3">
        <f>SUM(I172:J172)</f>
        <v>0.14864606481481479</v>
      </c>
    </row>
    <row r="173" spans="1:12" x14ac:dyDescent="0.25">
      <c r="A173" t="s">
        <v>158</v>
      </c>
      <c r="B173" t="s">
        <v>135</v>
      </c>
      <c r="E173" s="3">
        <v>3.0758796296296298E-2</v>
      </c>
      <c r="G173" s="2">
        <v>6.25E-2</v>
      </c>
      <c r="I173" s="3">
        <f>E173+G173</f>
        <v>9.3258796296296298E-2</v>
      </c>
      <c r="J173" s="2">
        <v>5.5555555555555552E-2</v>
      </c>
      <c r="L173" s="3">
        <f>SUM(I173:J173)</f>
        <v>0.14881435185185185</v>
      </c>
    </row>
    <row r="174" spans="1:12" x14ac:dyDescent="0.25">
      <c r="A174" t="s">
        <v>195</v>
      </c>
      <c r="B174" t="s">
        <v>135</v>
      </c>
      <c r="E174" s="2">
        <v>6.25E-2</v>
      </c>
      <c r="G174" s="3">
        <v>3.097326388888889E-2</v>
      </c>
      <c r="I174" s="3">
        <f>E174+G174</f>
        <v>9.3473263888888894E-2</v>
      </c>
      <c r="J174" s="2">
        <v>5.5555555555555552E-2</v>
      </c>
      <c r="L174" s="3">
        <f>SUM(I174:J174)</f>
        <v>0.14902881944444446</v>
      </c>
    </row>
    <row r="175" spans="1:12" x14ac:dyDescent="0.25">
      <c r="A175" t="s">
        <v>246</v>
      </c>
      <c r="B175" t="s">
        <v>247</v>
      </c>
      <c r="E175" s="2">
        <v>6.25E-2</v>
      </c>
      <c r="G175" s="2">
        <v>6.25E-2</v>
      </c>
      <c r="I175" s="3">
        <f>E175+G175</f>
        <v>0.125</v>
      </c>
      <c r="J175" s="3">
        <v>2.4143518518518519E-2</v>
      </c>
      <c r="L175" s="3">
        <f>SUM(I175:J175)</f>
        <v>0.14914351851851851</v>
      </c>
    </row>
    <row r="176" spans="1:12" x14ac:dyDescent="0.25">
      <c r="A176" t="s">
        <v>159</v>
      </c>
      <c r="B176" t="s">
        <v>44</v>
      </c>
      <c r="E176" s="3">
        <v>3.1366087962962967E-2</v>
      </c>
      <c r="G176" s="2">
        <v>6.25E-2</v>
      </c>
      <c r="I176" s="3">
        <f>E176+G176</f>
        <v>9.3866087962962974E-2</v>
      </c>
      <c r="J176" s="2">
        <v>5.5555555555555552E-2</v>
      </c>
      <c r="L176" s="3">
        <f>SUM(I176:J176)</f>
        <v>0.14942164351851853</v>
      </c>
    </row>
    <row r="177" spans="1:12" x14ac:dyDescent="0.25">
      <c r="A177" t="s">
        <v>160</v>
      </c>
      <c r="B177" t="s">
        <v>161</v>
      </c>
      <c r="E177" s="3">
        <v>3.1406134259259262E-2</v>
      </c>
      <c r="G177" s="2">
        <v>6.25E-2</v>
      </c>
      <c r="I177" s="3">
        <f>E177+G177</f>
        <v>9.3906134259259255E-2</v>
      </c>
      <c r="J177" s="2">
        <v>5.5555555555555552E-2</v>
      </c>
      <c r="L177" s="3">
        <f>SUM(I177:J177)</f>
        <v>0.14946168981481481</v>
      </c>
    </row>
    <row r="178" spans="1:12" x14ac:dyDescent="0.25">
      <c r="A178" t="s">
        <v>162</v>
      </c>
      <c r="B178" t="s">
        <v>163</v>
      </c>
      <c r="E178" s="3">
        <v>3.1411574074074071E-2</v>
      </c>
      <c r="G178" s="2">
        <v>6.25E-2</v>
      </c>
      <c r="I178" s="3">
        <f>E178+G178</f>
        <v>9.3911574074074078E-2</v>
      </c>
      <c r="J178" s="2">
        <v>5.5555555555555552E-2</v>
      </c>
      <c r="L178" s="3">
        <f>SUM(I178:J178)</f>
        <v>0.14946712962962963</v>
      </c>
    </row>
    <row r="179" spans="1:12" x14ac:dyDescent="0.25">
      <c r="A179" t="s">
        <v>264</v>
      </c>
      <c r="B179" t="s">
        <v>22</v>
      </c>
      <c r="E179" s="2">
        <v>6.25E-2</v>
      </c>
      <c r="G179" s="2">
        <v>6.25E-2</v>
      </c>
      <c r="I179" s="3">
        <f>E179+G179</f>
        <v>0.125</v>
      </c>
      <c r="J179" s="3">
        <v>2.4641203703703703E-2</v>
      </c>
      <c r="L179" s="3">
        <f>SUM(I179:J179)</f>
        <v>0.14964120370370371</v>
      </c>
    </row>
    <row r="180" spans="1:12" x14ac:dyDescent="0.25">
      <c r="A180" t="s">
        <v>236</v>
      </c>
      <c r="B180" t="s">
        <v>14</v>
      </c>
      <c r="E180" s="2">
        <v>6.25E-2</v>
      </c>
      <c r="G180" s="2">
        <v>6.25E-2</v>
      </c>
      <c r="I180" s="3">
        <f>E180+G180</f>
        <v>0.125</v>
      </c>
      <c r="J180" s="3">
        <v>2.4652777777777777E-2</v>
      </c>
      <c r="L180" s="3">
        <f>SUM(I180:J180)</f>
        <v>0.14965277777777777</v>
      </c>
    </row>
    <row r="181" spans="1:12" x14ac:dyDescent="0.25">
      <c r="A181" t="s">
        <v>245</v>
      </c>
      <c r="B181" t="s">
        <v>223</v>
      </c>
      <c r="E181" s="2">
        <v>6.25E-2</v>
      </c>
      <c r="G181" s="2">
        <v>6.25E-2</v>
      </c>
      <c r="I181" s="3">
        <f>E181+G181</f>
        <v>0.125</v>
      </c>
      <c r="J181" s="3">
        <v>2.6273148148148153E-2</v>
      </c>
      <c r="L181" s="3">
        <f>SUM(I181:J181)</f>
        <v>0.15127314814814816</v>
      </c>
    </row>
    <row r="182" spans="1:12" x14ac:dyDescent="0.25">
      <c r="A182" t="s">
        <v>165</v>
      </c>
      <c r="B182" t="s">
        <v>109</v>
      </c>
      <c r="E182" s="3">
        <v>3.3797685185185188E-2</v>
      </c>
      <c r="G182" s="2">
        <v>6.25E-2</v>
      </c>
      <c r="I182" s="3">
        <f>E182+G182</f>
        <v>9.6297685185185194E-2</v>
      </c>
      <c r="J182" s="2">
        <v>5.5555555555555552E-2</v>
      </c>
      <c r="L182" s="3">
        <f>SUM(I182:J182)</f>
        <v>0.15185324074074075</v>
      </c>
    </row>
    <row r="183" spans="1:12" x14ac:dyDescent="0.25">
      <c r="A183" t="s">
        <v>166</v>
      </c>
      <c r="B183" t="s">
        <v>167</v>
      </c>
      <c r="E183" s="3">
        <v>3.3867824074074078E-2</v>
      </c>
      <c r="G183" s="2">
        <v>6.25E-2</v>
      </c>
      <c r="I183" s="3">
        <f>E183+G183</f>
        <v>9.6367824074074071E-2</v>
      </c>
      <c r="J183" s="2">
        <v>5.5555555555555552E-2</v>
      </c>
      <c r="L183" s="3">
        <f>SUM(I183:J183)</f>
        <v>0.15192337962962962</v>
      </c>
    </row>
    <row r="184" spans="1:12" x14ac:dyDescent="0.25">
      <c r="A184" t="s">
        <v>268</v>
      </c>
      <c r="B184" t="s">
        <v>137</v>
      </c>
      <c r="E184" s="2">
        <v>6.25E-2</v>
      </c>
      <c r="G184" s="2">
        <v>6.25E-2</v>
      </c>
      <c r="I184" s="3">
        <f>E184+G184</f>
        <v>0.125</v>
      </c>
      <c r="J184" s="3">
        <v>2.6967592592592595E-2</v>
      </c>
      <c r="L184" s="3">
        <f>SUM(I184:J184)</f>
        <v>0.1519675925925926</v>
      </c>
    </row>
    <row r="185" spans="1:12" x14ac:dyDescent="0.25">
      <c r="A185" t="s">
        <v>242</v>
      </c>
      <c r="B185" t="s">
        <v>220</v>
      </c>
      <c r="E185" s="2">
        <v>6.25E-2</v>
      </c>
      <c r="G185" s="2">
        <v>6.25E-2</v>
      </c>
      <c r="I185" s="3">
        <f>E185+G185</f>
        <v>0.125</v>
      </c>
      <c r="J185" s="3">
        <v>2.7291666666666662E-2</v>
      </c>
      <c r="L185" s="3">
        <f>SUM(I185:J185)</f>
        <v>0.15229166666666666</v>
      </c>
    </row>
    <row r="186" spans="1:12" x14ac:dyDescent="0.25">
      <c r="A186" t="s">
        <v>196</v>
      </c>
      <c r="B186" t="s">
        <v>197</v>
      </c>
      <c r="E186" s="2">
        <v>6.25E-2</v>
      </c>
      <c r="G186" s="3">
        <v>3.4955555555555552E-2</v>
      </c>
      <c r="I186" s="3">
        <f>E186+G186</f>
        <v>9.7455555555555545E-2</v>
      </c>
      <c r="J186" s="2">
        <v>5.5555555555555552E-2</v>
      </c>
      <c r="L186" s="3">
        <f>SUM(I186:J186)</f>
        <v>0.1530111111111111</v>
      </c>
    </row>
    <row r="187" spans="1:12" x14ac:dyDescent="0.25">
      <c r="A187" t="s">
        <v>171</v>
      </c>
      <c r="B187" t="s">
        <v>172</v>
      </c>
      <c r="E187" s="3">
        <v>5.8645601851851852E-2</v>
      </c>
      <c r="G187" s="2">
        <v>6.25E-2</v>
      </c>
      <c r="I187" s="3">
        <f>E187+G187</f>
        <v>0.12114560185185186</v>
      </c>
      <c r="J187" s="3">
        <v>3.2858796296296296E-2</v>
      </c>
      <c r="L187" s="3">
        <f>SUM(I187:J187)</f>
        <v>0.15400439814814815</v>
      </c>
    </row>
    <row r="188" spans="1:12" x14ac:dyDescent="0.25">
      <c r="A188" t="s">
        <v>198</v>
      </c>
      <c r="B188" t="s">
        <v>46</v>
      </c>
      <c r="E188" s="2">
        <v>6.25E-2</v>
      </c>
      <c r="G188" s="3">
        <v>3.7372569444444441E-2</v>
      </c>
      <c r="I188" s="3">
        <f>E188+G188</f>
        <v>9.9872569444444448E-2</v>
      </c>
      <c r="J188" s="2">
        <v>5.5555555555555552E-2</v>
      </c>
      <c r="L188" s="3">
        <f>SUM(I188:J188)</f>
        <v>0.155428125</v>
      </c>
    </row>
    <row r="189" spans="1:12" x14ac:dyDescent="0.25">
      <c r="A189" t="s">
        <v>169</v>
      </c>
      <c r="B189" t="s">
        <v>31</v>
      </c>
      <c r="E189" s="3">
        <v>3.8110069444444443E-2</v>
      </c>
      <c r="G189" s="2">
        <v>6.25E-2</v>
      </c>
      <c r="I189" s="3">
        <f>E189+G189</f>
        <v>0.10061006944444445</v>
      </c>
      <c r="J189" s="2">
        <v>5.5555555555555552E-2</v>
      </c>
      <c r="L189" s="3">
        <f>SUM(I189:J189)</f>
        <v>0.156165625</v>
      </c>
    </row>
    <row r="190" spans="1:12" x14ac:dyDescent="0.25">
      <c r="A190" t="s">
        <v>199</v>
      </c>
      <c r="B190" t="s">
        <v>31</v>
      </c>
      <c r="E190" s="2">
        <v>6.25E-2</v>
      </c>
      <c r="G190" s="3">
        <v>3.8772685185185188E-2</v>
      </c>
      <c r="I190" s="3">
        <f>E190+G190</f>
        <v>0.10127268518518519</v>
      </c>
      <c r="J190" s="2">
        <v>5.5555555555555552E-2</v>
      </c>
      <c r="L190" s="3">
        <f>SUM(I190:J190)</f>
        <v>0.15682824074074075</v>
      </c>
    </row>
    <row r="191" spans="1:12" x14ac:dyDescent="0.25">
      <c r="A191" t="s">
        <v>252</v>
      </c>
      <c r="B191" t="s">
        <v>31</v>
      </c>
      <c r="E191" s="2">
        <v>6.25E-2</v>
      </c>
      <c r="G191" s="2">
        <v>6.25E-2</v>
      </c>
      <c r="I191" s="3">
        <f>E191+G191</f>
        <v>0.125</v>
      </c>
      <c r="J191" s="3">
        <v>3.1828703703703706E-2</v>
      </c>
      <c r="L191" s="3">
        <f>SUM(I191:J191)</f>
        <v>0.15682870370370372</v>
      </c>
    </row>
    <row r="192" spans="1:12" x14ac:dyDescent="0.25">
      <c r="A192" t="s">
        <v>82</v>
      </c>
      <c r="B192" t="s">
        <v>20</v>
      </c>
      <c r="E192" s="2">
        <v>6.25E-2</v>
      </c>
      <c r="G192" s="2">
        <v>6.25E-2</v>
      </c>
      <c r="I192" s="3">
        <f>E192+G192</f>
        <v>0.125</v>
      </c>
      <c r="J192" s="3">
        <v>3.259259259259259E-2</v>
      </c>
      <c r="L192" s="3">
        <f>SUM(I192:J192)</f>
        <v>0.15759259259259259</v>
      </c>
    </row>
    <row r="193" spans="1:12" x14ac:dyDescent="0.25">
      <c r="A193" t="s">
        <v>41</v>
      </c>
      <c r="B193" t="s">
        <v>155</v>
      </c>
      <c r="E193" s="2">
        <v>6.25E-2</v>
      </c>
      <c r="G193" s="3">
        <v>4.0100462962962963E-2</v>
      </c>
      <c r="I193" s="3">
        <f>E193+G193</f>
        <v>0.10260046296296296</v>
      </c>
      <c r="J193" s="2">
        <v>5.5555555555555552E-2</v>
      </c>
      <c r="L193" s="3">
        <f>SUM(I193:J193)</f>
        <v>0.15815601851851852</v>
      </c>
    </row>
    <row r="194" spans="1:12" x14ac:dyDescent="0.25">
      <c r="A194" t="s">
        <v>237</v>
      </c>
      <c r="B194" t="s">
        <v>238</v>
      </c>
      <c r="E194" s="2">
        <v>6.25E-2</v>
      </c>
      <c r="G194" s="2">
        <v>6.25E-2</v>
      </c>
      <c r="I194" s="3">
        <f>E194+G194</f>
        <v>0.125</v>
      </c>
      <c r="J194" s="3">
        <v>3.3287037037037039E-2</v>
      </c>
      <c r="L194" s="3">
        <f>SUM(I194:J194)</f>
        <v>0.15828703703703703</v>
      </c>
    </row>
    <row r="195" spans="1:12" x14ac:dyDescent="0.25">
      <c r="A195" t="s">
        <v>262</v>
      </c>
      <c r="B195" t="s">
        <v>97</v>
      </c>
      <c r="E195" s="2">
        <v>6.25E-2</v>
      </c>
      <c r="G195" s="2">
        <v>6.25E-2</v>
      </c>
      <c r="I195" s="3">
        <f>E195+G195</f>
        <v>0.125</v>
      </c>
      <c r="J195" s="3">
        <v>3.3842592592592598E-2</v>
      </c>
      <c r="L195" s="3">
        <f>SUM(I195:J195)</f>
        <v>0.15884259259259259</v>
      </c>
    </row>
    <row r="196" spans="1:12" x14ac:dyDescent="0.25">
      <c r="A196" t="s">
        <v>257</v>
      </c>
      <c r="B196" t="s">
        <v>46</v>
      </c>
      <c r="E196" s="2">
        <v>6.25E-2</v>
      </c>
      <c r="G196" s="2">
        <v>6.25E-2</v>
      </c>
      <c r="I196" s="3">
        <f>E196+G196</f>
        <v>0.125</v>
      </c>
      <c r="J196" s="3">
        <v>3.4699074074074077E-2</v>
      </c>
      <c r="L196" s="3">
        <f>SUM(I196:J196)</f>
        <v>0.15969907407407408</v>
      </c>
    </row>
    <row r="197" spans="1:12" x14ac:dyDescent="0.25">
      <c r="A197" t="s">
        <v>255</v>
      </c>
      <c r="B197" t="s">
        <v>190</v>
      </c>
      <c r="E197" s="2">
        <v>6.25E-2</v>
      </c>
      <c r="G197" s="2">
        <v>6.25E-2</v>
      </c>
      <c r="I197" s="3">
        <f>E197+G197</f>
        <v>0.125</v>
      </c>
      <c r="J197" s="3">
        <v>3.532407407407407E-2</v>
      </c>
      <c r="L197" s="3">
        <f>SUM(I197:J197)</f>
        <v>0.16032407407407406</v>
      </c>
    </row>
    <row r="198" spans="1:12" x14ac:dyDescent="0.25">
      <c r="A198" t="s">
        <v>170</v>
      </c>
      <c r="B198" t="s">
        <v>24</v>
      </c>
      <c r="E198" s="3">
        <v>4.2791666666666665E-2</v>
      </c>
      <c r="G198" s="2">
        <v>6.25E-2</v>
      </c>
      <c r="I198" s="3">
        <f>E198+G198</f>
        <v>0.10529166666666667</v>
      </c>
      <c r="J198" s="2">
        <v>5.5555555555555552E-2</v>
      </c>
      <c r="L198" s="3">
        <f>SUM(I198:J198)</f>
        <v>0.16084722222222222</v>
      </c>
    </row>
    <row r="199" spans="1:12" x14ac:dyDescent="0.25">
      <c r="A199" t="s">
        <v>200</v>
      </c>
      <c r="B199" t="s">
        <v>201</v>
      </c>
      <c r="E199" s="2">
        <v>6.25E-2</v>
      </c>
      <c r="G199" s="3">
        <v>4.3857523148148149E-2</v>
      </c>
      <c r="I199" s="3">
        <f>E199+G199</f>
        <v>0.10635752314814814</v>
      </c>
      <c r="J199" s="2">
        <v>5.5555555555555552E-2</v>
      </c>
      <c r="L199" s="3">
        <f>SUM(I199:J199)</f>
        <v>0.16191307870370369</v>
      </c>
    </row>
    <row r="200" spans="1:12" x14ac:dyDescent="0.25">
      <c r="A200" t="s">
        <v>243</v>
      </c>
      <c r="B200" t="s">
        <v>44</v>
      </c>
      <c r="E200" s="2">
        <v>6.25E-2</v>
      </c>
      <c r="G200" s="2">
        <v>6.25E-2</v>
      </c>
      <c r="I200" s="3">
        <f>E200+G200</f>
        <v>0.125</v>
      </c>
      <c r="J200" s="3">
        <v>3.8159722222222227E-2</v>
      </c>
      <c r="L200" s="3">
        <f>SUM(I200:J200)</f>
        <v>0.16315972222222222</v>
      </c>
    </row>
    <row r="201" spans="1:12" x14ac:dyDescent="0.25">
      <c r="A201" t="s">
        <v>86</v>
      </c>
      <c r="B201" t="s">
        <v>249</v>
      </c>
      <c r="E201" s="2">
        <v>6.25E-2</v>
      </c>
      <c r="G201" s="2">
        <v>6.25E-2</v>
      </c>
      <c r="I201" s="3">
        <f>E201+G201</f>
        <v>0.125</v>
      </c>
      <c r="J201" s="3">
        <v>4.1261574074074069E-2</v>
      </c>
      <c r="L201" s="3">
        <f>SUM(I201:J201)</f>
        <v>0.16626157407407408</v>
      </c>
    </row>
    <row r="202" spans="1:12" x14ac:dyDescent="0.25">
      <c r="A202" t="s">
        <v>256</v>
      </c>
      <c r="B202" t="s">
        <v>24</v>
      </c>
      <c r="E202" s="2">
        <v>6.25E-2</v>
      </c>
      <c r="G202" s="2">
        <v>6.25E-2</v>
      </c>
      <c r="I202" s="3">
        <f>E202+G202</f>
        <v>0.125</v>
      </c>
      <c r="J202" s="3">
        <v>5.5555555555555552E-2</v>
      </c>
      <c r="L202" s="3">
        <f>SUM(I202:J202)</f>
        <v>0.18055555555555555</v>
      </c>
    </row>
  </sheetData>
  <sortState ref="A106:L202">
    <sortCondition ref="L106:L202"/>
  </sortState>
  <mergeCells count="6">
    <mergeCell ref="A104:B104"/>
    <mergeCell ref="G1:I1"/>
    <mergeCell ref="J1:L1"/>
    <mergeCell ref="E1:F1"/>
    <mergeCell ref="A3:B3"/>
    <mergeCell ref="A54:B54"/>
  </mergeCells>
  <pageMargins left="0.7" right="0.7" top="0.75" bottom="0.75" header="0.3" footer="0.3"/>
  <pageSetup paperSize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Дистанция №1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2018-06-01T06:16:24Z</dcterms:modified>
</cp:coreProperties>
</file>